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gymlit.cz\profiles\kucharova\Desktop\osobní\dendrologie hřiště\"/>
    </mc:Choice>
  </mc:AlternateContent>
  <bookViews>
    <workbookView xWindow="0" yWindow="0" windowWidth="14370" windowHeight="7455"/>
  </bookViews>
  <sheets>
    <sheet name="inventarizace" sheetId="4" r:id="rId1"/>
    <sheet name="skupiny" sheetId="9" r:id="rId2"/>
    <sheet name="keře" sheetId="10" r:id="rId3"/>
    <sheet name="Výkaz  výměr" sheetId="8" r:id="rId4"/>
  </sheets>
  <definedNames>
    <definedName name="_xlnm._FilterDatabase" localSheetId="0" hidden="1">inventarizace!$A$4:$AA$93</definedName>
    <definedName name="_xlnm._FilterDatabase" localSheetId="1" hidden="1">skupiny!$B$1:$B$12</definedName>
    <definedName name="_xlnm.Print_Titles" localSheetId="0">inventarizace!$4:$4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10" l="1"/>
  <c r="B7" i="8"/>
  <c r="Y98" i="4"/>
  <c r="B3" i="8"/>
  <c r="L66" i="9"/>
  <c r="B5" i="8"/>
  <c r="B9" i="8"/>
  <c r="B10" i="8"/>
  <c r="B11" i="8"/>
  <c r="D15" i="10"/>
  <c r="D16" i="10"/>
  <c r="L67" i="9"/>
  <c r="L68" i="9"/>
  <c r="Y99" i="4"/>
  <c r="Y100" i="4"/>
</calcChain>
</file>

<file path=xl/sharedStrings.xml><?xml version="1.0" encoding="utf-8"?>
<sst xmlns="http://schemas.openxmlformats.org/spreadsheetml/2006/main" count="654" uniqueCount="290">
  <si>
    <t>výška stromu</t>
  </si>
  <si>
    <t>fyziologické stáří</t>
  </si>
  <si>
    <t>zdravotní stav</t>
  </si>
  <si>
    <t>naléhavost</t>
  </si>
  <si>
    <t>číslo stromu</t>
  </si>
  <si>
    <t>redukční řez</t>
  </si>
  <si>
    <t>rizikové kácení</t>
  </si>
  <si>
    <t>kácení ze země</t>
  </si>
  <si>
    <t>vazba</t>
  </si>
  <si>
    <t>taxon - česky</t>
  </si>
  <si>
    <t>taxon - vědecky</t>
  </si>
  <si>
    <t>provozní bezpečnost</t>
  </si>
  <si>
    <t>fyziologická vitalita</t>
  </si>
  <si>
    <t>javor mléč</t>
  </si>
  <si>
    <t>javor klen</t>
  </si>
  <si>
    <t>bez zásahu</t>
  </si>
  <si>
    <t>perspektiva</t>
  </si>
  <si>
    <t>poznámka ke stromu / upřesnění zásahu</t>
  </si>
  <si>
    <t xml:space="preserve">RB, RZ, RV </t>
  </si>
  <si>
    <t>kategorie ochrany</t>
  </si>
  <si>
    <t>chráněný kořenový prostor - poloměr kruhu v cm</t>
  </si>
  <si>
    <t>koeficient</t>
  </si>
  <si>
    <t>průmět koruny</t>
  </si>
  <si>
    <t>návrh opatření / důvod kácení</t>
  </si>
  <si>
    <t>výška v m</t>
  </si>
  <si>
    <t>věkové stádium</t>
  </si>
  <si>
    <t>hodnota</t>
  </si>
  <si>
    <t>3</t>
  </si>
  <si>
    <t>2</t>
  </si>
  <si>
    <t>S1</t>
  </si>
  <si>
    <t>S2</t>
  </si>
  <si>
    <t>S3</t>
  </si>
  <si>
    <t>návrh opatření / důvod odstranění</t>
  </si>
  <si>
    <t>poznámka</t>
  </si>
  <si>
    <t>ocenění dle metodiky AOPK ČR 2017</t>
  </si>
  <si>
    <r>
      <t>plocha v m</t>
    </r>
    <r>
      <rPr>
        <b/>
        <vertAlign val="superscript"/>
        <sz val="10"/>
        <rFont val="Arial"/>
        <family val="2"/>
        <charset val="238"/>
      </rPr>
      <t>2</t>
    </r>
  </si>
  <si>
    <t>obvody kmenů</t>
  </si>
  <si>
    <t>obvod kmene</t>
  </si>
  <si>
    <t>výška nasazení koruny</t>
  </si>
  <si>
    <t>S4</t>
  </si>
  <si>
    <t>tis červený</t>
  </si>
  <si>
    <t>Taxus baccata</t>
  </si>
  <si>
    <t>5.227,-</t>
  </si>
  <si>
    <t>Acer pseudoplatanus</t>
  </si>
  <si>
    <t>svída bílá</t>
  </si>
  <si>
    <t>Cornus alba</t>
  </si>
  <si>
    <t>bez černý</t>
  </si>
  <si>
    <t>Sambucus nigra</t>
  </si>
  <si>
    <t>odstranit - kolize se stavbou</t>
  </si>
  <si>
    <t>RB</t>
  </si>
  <si>
    <t>nálehavost</t>
  </si>
  <si>
    <t>KB</t>
  </si>
  <si>
    <t>Acer platanoides</t>
  </si>
  <si>
    <t>RZ</t>
  </si>
  <si>
    <t>-</t>
  </si>
  <si>
    <t>lípa srdčitá</t>
  </si>
  <si>
    <t>Tilia cordata</t>
  </si>
  <si>
    <t>trnovník bílý</t>
  </si>
  <si>
    <t>Robinia pseudoacacia</t>
  </si>
  <si>
    <t>RZ, RL-LR</t>
  </si>
  <si>
    <t>velké řezné rány, pahýly, křížení větví</t>
  </si>
  <si>
    <t>RV</t>
  </si>
  <si>
    <t>drobné suché větve</t>
  </si>
  <si>
    <t>jabloň</t>
  </si>
  <si>
    <t>borovice černá</t>
  </si>
  <si>
    <t>Pinus nigra</t>
  </si>
  <si>
    <t>pahýly, dva vrcholy, drobné suché větve / potlačit kodominant, začistit pahýly</t>
  </si>
  <si>
    <t>borovice lesní</t>
  </si>
  <si>
    <t>Pinus sylvestris</t>
  </si>
  <si>
    <t>KR</t>
  </si>
  <si>
    <t>ulomený vrchol, zlomené větve, pahýly, plošná prasklina kosterní větve, neperspektivní, zlomená a zavěšená větev, suché větve</t>
  </si>
  <si>
    <t>křížení větví, velká řezná rána</t>
  </si>
  <si>
    <t>99, 100</t>
  </si>
  <si>
    <t>úzká větvení, 1 kmen odstraněný, báze vyhnívá, zavalené praskliny na kmeni, poškození kosterní větve, neperspektivní, koliduje s plotem</t>
  </si>
  <si>
    <t>KR - kolize se stavbou</t>
  </si>
  <si>
    <t>křížení větví, poškozené povrchové kořeny, drobné suché větve, tlakové větvení / odlehčit tlakové větvení</t>
  </si>
  <si>
    <t>27, 168</t>
  </si>
  <si>
    <t>tlakové větvení, křížení větví, suché větve, roste v blízkosti plotu</t>
  </si>
  <si>
    <t>plošné poškození kmene, silné suché větve, pahýly</t>
  </si>
  <si>
    <t>poškozená báze, silné suché větve, pahýly</t>
  </si>
  <si>
    <t>pahýly</t>
  </si>
  <si>
    <t>pahýly, výmladky, suché větve, poškozená větev</t>
  </si>
  <si>
    <t>drobné suché větve, křížení větví, pahýly</t>
  </si>
  <si>
    <t>drobné suché větve, křížení větví</t>
  </si>
  <si>
    <t>křížení větví, u vytažené větve hrozí přetížení / redukovat</t>
  </si>
  <si>
    <t>pahýly, křížení větví</t>
  </si>
  <si>
    <t>45, 55</t>
  </si>
  <si>
    <t>KB - kolize se stavbou</t>
  </si>
  <si>
    <t>pahýly, popnutý Clematis a Rosa</t>
  </si>
  <si>
    <t>křížení větví, pahýl na bázi</t>
  </si>
  <si>
    <t>ořešák královský</t>
  </si>
  <si>
    <t>Juglans regia</t>
  </si>
  <si>
    <t>vrůstá do plotu, zlomy větví, pahýly, křížení větví</t>
  </si>
  <si>
    <t>větve kolidují s lampou</t>
  </si>
  <si>
    <t>RZ, RL-SP</t>
  </si>
  <si>
    <t>hustá koruna</t>
  </si>
  <si>
    <t>114, 115</t>
  </si>
  <si>
    <t>vrůstá do plotu, pahýly, tlakové větvení, křížení větví, větve kolidují s lampou</t>
  </si>
  <si>
    <t>pahýly, křížení větví, drobné suché větve</t>
  </si>
  <si>
    <t>RZ, RL-PP</t>
  </si>
  <si>
    <t>86, 103, 119</t>
  </si>
  <si>
    <t>RZ, VDS-3</t>
  </si>
  <si>
    <t>vícekmen, tlaková větvení, suché větve / 3 ramena vazby</t>
  </si>
  <si>
    <t>silné suché větve, pahýly / odstranit podrůstající dřeviny</t>
  </si>
  <si>
    <t>suché větve / odstranit podrůstající dřeviny</t>
  </si>
  <si>
    <t>silné suché větve, větve kolidují s lampou, dva kodominanty / potlačit kodominant, odstranit podrůstající dřeviny</t>
  </si>
  <si>
    <t>RZ, RL-LR, RL-SP</t>
  </si>
  <si>
    <t>Acer platanoides ´Globosa´</t>
  </si>
  <si>
    <r>
      <t xml:space="preserve">Acer platanoides </t>
    </r>
    <r>
      <rPr>
        <sz val="10"/>
        <rFont val="Arial"/>
        <charset val="238"/>
      </rPr>
      <t>´Globosa´</t>
    </r>
  </si>
  <si>
    <t>suché a zavěšené větve / odstranit podrůstající dřeviny</t>
  </si>
  <si>
    <t>suché větve, pahýly / odstranit podrůstající dřeviny</t>
  </si>
  <si>
    <t>nálet, vícekmen, suché větve</t>
  </si>
  <si>
    <t>lípa velkolistá</t>
  </si>
  <si>
    <t>Tilia platyphyllos</t>
  </si>
  <si>
    <t>hustá koruna / odstranit výmladky, vylišit terminál</t>
  </si>
  <si>
    <t>křížení větví / odlehčit boční větev</t>
  </si>
  <si>
    <t>kolize větví se sítí, poškození větví, obnažené povrchové kořeny</t>
  </si>
  <si>
    <t>106, 106, 138</t>
  </si>
  <si>
    <t>tlakové větvení, suché větve, křížení větví / odlehčit tlakové větvení</t>
  </si>
  <si>
    <t>114, 132</t>
  </si>
  <si>
    <t>tlakové větvení, ležatý kmen, nádory, klejotok, větve kolidují s plotem a lampou</t>
  </si>
  <si>
    <t>111, 165</t>
  </si>
  <si>
    <t>vícekmen, tlaková větvení, křížení větví, suché větve / redukce větve k plotu</t>
  </si>
  <si>
    <t>83, 103</t>
  </si>
  <si>
    <t>tlakové větvení, hustá koruna / potlačit kodominant, odstranit podrůstající dřeviny</t>
  </si>
  <si>
    <t>78, 79</t>
  </si>
  <si>
    <t>tlakové větvení, drobné suché větve</t>
  </si>
  <si>
    <t>redukovat vytaženou větev</t>
  </si>
  <si>
    <t>111, 140</t>
  </si>
  <si>
    <t>křížení větví, výmladky v koruně, jednostranná koruna</t>
  </si>
  <si>
    <t>RL-PP</t>
  </si>
  <si>
    <t>poškození kmene, primární náklon, větve zasahují nad plot</t>
  </si>
  <si>
    <t>56, 107</t>
  </si>
  <si>
    <t>velké řezné rány, nádor ve větvení, kolize s plotem</t>
  </si>
  <si>
    <t>89, 121, 159</t>
  </si>
  <si>
    <t>25, 30, 35, 78</t>
  </si>
  <si>
    <t>větví se do více kmínků, větve zasahují nad plot / redukovat, odstranit podrost</t>
  </si>
  <si>
    <t>63, 77</t>
  </si>
  <si>
    <t>velké řezné rány, kížení větví</t>
  </si>
  <si>
    <t>58, 64</t>
  </si>
  <si>
    <t>křížení větví, kolize s plotem</t>
  </si>
  <si>
    <t>77, 82, 83</t>
  </si>
  <si>
    <t>drobné suché větve, křížení větví, větve zasahují nad plot / redukovat</t>
  </si>
  <si>
    <t>odstranit podrůstající dřeviny</t>
  </si>
  <si>
    <t>křížení větví / odstranit podrůstající dřeviny</t>
  </si>
  <si>
    <t>30, 45</t>
  </si>
  <si>
    <t>nejasný terminál</t>
  </si>
  <si>
    <t>pahýly, drobné suché větve, velké řezné rány</t>
  </si>
  <si>
    <t>87, 87, 98</t>
  </si>
  <si>
    <t>drobné suché větve a pahýly</t>
  </si>
  <si>
    <t>velké řezné rány, pahýly, suché větve, lyrovité větvení</t>
  </si>
  <si>
    <t>klejotok na bázi, vícekmen, 1 kmen odstraněn, 1 kmen odumřelý, silné suché větve, zavěšené větve, výmladky v koruně, větve nad plotem mají praskliny / redukovat</t>
  </si>
  <si>
    <t>velké řezné rány, tlakové větvení, křížení větví, vylomená větev -zátrh do kmene, suché větve</t>
  </si>
  <si>
    <t>suché větve, pahýly, dvojkmen</t>
  </si>
  <si>
    <t>95, 95</t>
  </si>
  <si>
    <t>velké řezné rány, pahýly</t>
  </si>
  <si>
    <t>81, 86, 106, 121</t>
  </si>
  <si>
    <t>prasklina větve, klejotok, velké řezné rány, dvojí tlakové větvení, kolize větví s plotem / redukovat</t>
  </si>
  <si>
    <t>61, 66, 88</t>
  </si>
  <si>
    <t>dvojí tlakové větvení, křížení větví, větve zasahují nad plot / redukovat</t>
  </si>
  <si>
    <t>101, 108</t>
  </si>
  <si>
    <t>velké řezné rány - vznik výmladků, tlakové větvení, drobné suché větve, křížení větví, dvojkmen, větve zasahují nad plot / redukovat</t>
  </si>
  <si>
    <t>pahýly, řezné rány - vznik výmladků, tlakové větvení</t>
  </si>
  <si>
    <t>pahýly, řezné rány - vznik výmladků, drobné suché větve, prasklina kmene, dutina větvení / opravný řez</t>
  </si>
  <si>
    <t>49, 65</t>
  </si>
  <si>
    <t>vícekmen - 2 odstraněn, vrostlý do plotu, tlakové větvení, poškození kosterní větve, asymetrická koruna</t>
  </si>
  <si>
    <t>112, 145, 155</t>
  </si>
  <si>
    <t>velké řezné rány, křížení větví, výmladky, klejotok, podrůstá ho javor mléč / ponechat javor</t>
  </si>
  <si>
    <t>21, 27</t>
  </si>
  <si>
    <t>40, 51, 83</t>
  </si>
  <si>
    <t>křížení větví, výmladky, tlakové větvení</t>
  </si>
  <si>
    <t>výmladky na bázi, suché a zavěšené větve, větve zasahují nad plot / redukovat</t>
  </si>
  <si>
    <t>velké řezné rány, pahýly, houbová infekce (václavka) na bázi a na kořenech, asymetrická koruna, suché větve</t>
  </si>
  <si>
    <t>73, 107</t>
  </si>
  <si>
    <t>tlakové větvení, asymetrická koruna, suché větve, dutá báze - odumírá</t>
  </si>
  <si>
    <t>velké řezné rány - vznik výmladků, 1 kmen odstraněn, primární náklon</t>
  </si>
  <si>
    <t>85, 98, 123</t>
  </si>
  <si>
    <t>velké  řezné rány, houbová infekce na bázi, zlomy větví, tlakové větvení, deformovaný kmen, suché větve / na dožití</t>
  </si>
  <si>
    <t>108, 114, 114</t>
  </si>
  <si>
    <t>velké řezné rány, pahýly, vytažená přetížená větev, silné suché větve</t>
  </si>
  <si>
    <t>suché větve, větve zasahují nad plot / redukovat</t>
  </si>
  <si>
    <t xml:space="preserve">hloh </t>
  </si>
  <si>
    <t>tlakové větvení, zlomené větve</t>
  </si>
  <si>
    <t>část koruny vylomená, klejotok</t>
  </si>
  <si>
    <t>70, 106, 110</t>
  </si>
  <si>
    <t>výmladky v koruně, suché větve, pahýly, asymetrická koruna</t>
  </si>
  <si>
    <t>39, 55, 97</t>
  </si>
  <si>
    <t>dvojí tlakové větvení</t>
  </si>
  <si>
    <t>57, 86</t>
  </si>
  <si>
    <t>dvojí tlakové větvení, křížení kmenů</t>
  </si>
  <si>
    <r>
      <t xml:space="preserve">Acer platanoides </t>
    </r>
    <r>
      <rPr>
        <sz val="10"/>
        <rFont val="Arial"/>
        <charset val="238"/>
      </rPr>
      <t>´Crimson King´</t>
    </r>
  </si>
  <si>
    <t>počet jedinců v %</t>
  </si>
  <si>
    <t>1 - 2</t>
  </si>
  <si>
    <t>28</t>
  </si>
  <si>
    <t>pokryv-nost v %</t>
  </si>
  <si>
    <t>90</t>
  </si>
  <si>
    <t>perspek-tiva</t>
  </si>
  <si>
    <t>růže šípková</t>
  </si>
  <si>
    <t>Rosa canina</t>
  </si>
  <si>
    <t>1 - 3</t>
  </si>
  <si>
    <t>70</t>
  </si>
  <si>
    <t>40</t>
  </si>
  <si>
    <t>1 - 9</t>
  </si>
  <si>
    <t>odstranit nakloněný javor mléč</t>
  </si>
  <si>
    <t>javor jasanolistý</t>
  </si>
  <si>
    <t>Acer negundo</t>
  </si>
  <si>
    <t>tavolník van Houtteův</t>
  </si>
  <si>
    <t>2 - 10</t>
  </si>
  <si>
    <t>80</t>
  </si>
  <si>
    <t>odstranit javory jasanolisté a keře u plotu</t>
  </si>
  <si>
    <t xml:space="preserve">S5 </t>
  </si>
  <si>
    <t>2, 4</t>
  </si>
  <si>
    <t>2 - 6</t>
  </si>
  <si>
    <t>odstranit dřeviny u plotu</t>
  </si>
  <si>
    <t>S6</t>
  </si>
  <si>
    <t>Malus sp.</t>
  </si>
  <si>
    <t>4 - 10</t>
  </si>
  <si>
    <t>2 - 3</t>
  </si>
  <si>
    <t>S7</t>
  </si>
  <si>
    <t>javor ginala</t>
  </si>
  <si>
    <t>Acer ginnala</t>
  </si>
  <si>
    <t>odstranit javor ginala a mléč u plotu</t>
  </si>
  <si>
    <t>ponechat javor mléč - zapěstovat výsledný obvod kmene: javor ginala - 96 cm</t>
  </si>
  <si>
    <t>S8</t>
  </si>
  <si>
    <t>4 - 6</t>
  </si>
  <si>
    <t>č. skup.</t>
  </si>
  <si>
    <t>S9</t>
  </si>
  <si>
    <t>líska obecná</t>
  </si>
  <si>
    <t>Corylus avellana</t>
  </si>
  <si>
    <t>pámelník bílý</t>
  </si>
  <si>
    <t>Symphoricarpos albus</t>
  </si>
  <si>
    <t>ptačí zob obecný</t>
  </si>
  <si>
    <t>Ligustrum vulgare</t>
  </si>
  <si>
    <t>zlatice převislá</t>
  </si>
  <si>
    <t>Forsythia suspensa</t>
  </si>
  <si>
    <t>Mahonia aquifolium</t>
  </si>
  <si>
    <t>hloh</t>
  </si>
  <si>
    <t>Crataegus sp.</t>
  </si>
  <si>
    <t>mahonie ostrolistá</t>
  </si>
  <si>
    <t>rybíz</t>
  </si>
  <si>
    <t>Ribes sp.</t>
  </si>
  <si>
    <t>2 - 4</t>
  </si>
  <si>
    <t>0 - 10</t>
  </si>
  <si>
    <r>
      <t xml:space="preserve">Spiraea  </t>
    </r>
    <r>
      <rPr>
        <sz val="10"/>
        <rFont val="Arial"/>
        <charset val="238"/>
      </rPr>
      <t>x</t>
    </r>
    <r>
      <rPr>
        <i/>
        <sz val="10"/>
        <rFont val="Arial"/>
        <family val="2"/>
        <charset val="238"/>
      </rPr>
      <t xml:space="preserve"> vanhouttei</t>
    </r>
  </si>
  <si>
    <r>
      <t xml:space="preserve">Malus </t>
    </r>
    <r>
      <rPr>
        <sz val="10"/>
        <rFont val="Arial"/>
        <charset val="238"/>
      </rPr>
      <t>sp.</t>
    </r>
  </si>
  <si>
    <r>
      <t xml:space="preserve">Crataegus </t>
    </r>
    <r>
      <rPr>
        <sz val="10"/>
        <rFont val="Arial"/>
        <charset val="238"/>
      </rPr>
      <t>sp.</t>
    </r>
  </si>
  <si>
    <r>
      <t xml:space="preserve">výsledný obvod kmene: javor klen - 64 cm, </t>
    </r>
    <r>
      <rPr>
        <i/>
        <sz val="10"/>
        <color rgb="FFFF0000"/>
        <rFont val="Arial"/>
        <family val="2"/>
        <charset val="238"/>
      </rPr>
      <t>Prunus</t>
    </r>
    <r>
      <rPr>
        <sz val="10"/>
        <color rgb="FFFF0000"/>
        <rFont val="Arial"/>
        <family val="2"/>
        <charset val="238"/>
      </rPr>
      <t xml:space="preserve"> sp. - 100 cm</t>
    </r>
  </si>
  <si>
    <t>S10</t>
  </si>
  <si>
    <t>šeřík obecný</t>
  </si>
  <si>
    <t>Syringa vulgaris</t>
  </si>
  <si>
    <t>kalina</t>
  </si>
  <si>
    <t>Viburnum sp.</t>
  </si>
  <si>
    <t>S11</t>
  </si>
  <si>
    <t>Spiraea  x vanhouttei</t>
  </si>
  <si>
    <t>S12</t>
  </si>
  <si>
    <t>číslo keře</t>
  </si>
  <si>
    <t>návrh opatření</t>
  </si>
  <si>
    <t>K1</t>
  </si>
  <si>
    <t>K2</t>
  </si>
  <si>
    <t>K3</t>
  </si>
  <si>
    <t>RL-LR</t>
  </si>
  <si>
    <t>lze ponechat, větve zasahují nad plot - redukovat</t>
  </si>
  <si>
    <t>vrostlý v plotu</t>
  </si>
  <si>
    <r>
      <t xml:space="preserve">Crataeegus </t>
    </r>
    <r>
      <rPr>
        <sz val="10"/>
        <color rgb="FFFF0000"/>
        <rFont val="Arial"/>
        <family val="2"/>
        <charset val="238"/>
      </rPr>
      <t>sp.</t>
    </r>
  </si>
  <si>
    <t>S13</t>
  </si>
  <si>
    <t>Clematis vitalba</t>
  </si>
  <si>
    <t>plamének plotní</t>
  </si>
  <si>
    <t xml:space="preserve">                                                                                Inventarizace stromů</t>
  </si>
  <si>
    <t>Inventarizace keřů</t>
  </si>
  <si>
    <t>Inventarizace porostních skupin</t>
  </si>
  <si>
    <t>poškozené větvení - nádor, zlomy větví, pahýly, poškození větvení v koruně, poškozená báze, křížení větví, pravděpodobně sekundární koruna</t>
  </si>
  <si>
    <t xml:space="preserve">zpracovali: Darina Smerekovská, Petr Breuer                        datum: 14. a 18.2. 2019                     lokalita: Gymnázium Litoměřická, Praha                             </t>
  </si>
  <si>
    <t xml:space="preserve">zpracovali: Darina Smerekovská, Petr Breuer                                datum: 14. a 18.2. 2019                                      lokalita: Gymnázium Litoměřická, Praha                             </t>
  </si>
  <si>
    <t>višeň mahalebka</t>
  </si>
  <si>
    <t>Prunus mahaleb</t>
  </si>
  <si>
    <r>
      <t xml:space="preserve">suché větve, podrůstá ho </t>
    </r>
    <r>
      <rPr>
        <i/>
        <sz val="10"/>
        <rFont val="Arial"/>
        <family val="2"/>
        <charset val="238"/>
      </rPr>
      <t>Prunus mahaleb</t>
    </r>
  </si>
  <si>
    <r>
      <t xml:space="preserve">křížení větví, podrůstá ho </t>
    </r>
    <r>
      <rPr>
        <i/>
        <sz val="10"/>
        <rFont val="Arial"/>
        <family val="2"/>
        <charset val="238"/>
      </rPr>
      <t>Sambucus nigra</t>
    </r>
    <r>
      <rPr>
        <sz val="10"/>
        <rFont val="Arial"/>
        <charset val="238"/>
      </rPr>
      <t xml:space="preserve"> a </t>
    </r>
    <r>
      <rPr>
        <i/>
        <sz val="10"/>
        <rFont val="Arial"/>
        <family val="2"/>
        <charset val="238"/>
      </rPr>
      <t>Prunus</t>
    </r>
    <r>
      <rPr>
        <sz val="10"/>
        <rFont val="Arial"/>
        <charset val="238"/>
      </rPr>
      <t xml:space="preserve"> </t>
    </r>
    <r>
      <rPr>
        <i/>
        <sz val="10"/>
        <rFont val="Arial"/>
        <family val="2"/>
        <charset val="238"/>
      </rPr>
      <t>mahaleb</t>
    </r>
    <r>
      <rPr>
        <sz val="10"/>
        <rFont val="Arial"/>
        <charset val="238"/>
      </rPr>
      <t xml:space="preserve"> - odstranit</t>
    </r>
  </si>
  <si>
    <t>odstranit dřeviny u plotu; odstranit podrostové dřeviny pod stromy, které budou zachovány; u lísek pouze redukce větví směrem k plotu, RV - javory mléče; redukovat plochu keřových porostů na šíři cca 4 m</t>
  </si>
  <si>
    <t>odstranit dřeviny v blízkosti plotu, v případě potřeby redukovat porost na šíři cca 4 m</t>
  </si>
  <si>
    <t xml:space="preserve">zpracovali: Darina Smerekovská, Petr Breuer                                                      datum:  14. a 18.2. 2019                                                                                        lokalita:  Gymnázium Litoměřická, Praha   </t>
  </si>
  <si>
    <t>Cenová nabídka bez DPH</t>
  </si>
  <si>
    <t>Likvidace dřevní hmoty</t>
  </si>
  <si>
    <t>Celkem bez DPH</t>
  </si>
  <si>
    <t xml:space="preserve">DPH </t>
  </si>
  <si>
    <t>Celkem vč. DPH</t>
  </si>
  <si>
    <t>Celkový výkaz výměr: Gymnazium Litoměřická</t>
  </si>
  <si>
    <t>Stromy bez DPH</t>
  </si>
  <si>
    <t>Porostní skupiny bez DPH</t>
  </si>
  <si>
    <t>Keře bez DPH</t>
  </si>
  <si>
    <t xml:space="preserve">Celkem vč.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</si>
</sst>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29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9"/>
      <name val="Arial"/>
      <family val="2"/>
      <charset val="238"/>
    </font>
    <font>
      <b/>
      <sz val="11"/>
      <color indexed="16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60"/>
      <name val="Calibri"/>
      <family val="2"/>
      <charset val="238"/>
    </font>
    <font>
      <b/>
      <sz val="18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20"/>
      <name val="Arial"/>
      <family val="2"/>
      <charset val="238"/>
    </font>
    <font>
      <b/>
      <sz val="10"/>
      <color rgb="FFFF0000"/>
      <name val="Arial"/>
      <family val="2"/>
    </font>
    <font>
      <sz val="10"/>
      <color rgb="FFFF0000"/>
      <name val="Arial CE"/>
    </font>
    <font>
      <sz val="10"/>
      <color rgb="FFFF0000"/>
      <name val="Arial CE"/>
      <family val="2"/>
      <charset val="238"/>
    </font>
    <font>
      <sz val="10"/>
      <color rgb="FFFF0000"/>
      <name val="Arial"/>
      <family val="2"/>
    </font>
    <font>
      <b/>
      <vertAlign val="superscript"/>
      <sz val="10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sz val="10"/>
      <name val="Arial CE"/>
    </font>
    <font>
      <b/>
      <sz val="10"/>
      <name val="Arial"/>
      <family val="2"/>
    </font>
    <font>
      <i/>
      <sz val="10"/>
      <color rgb="FFFF0000"/>
      <name val="Arial"/>
      <family val="2"/>
    </font>
    <font>
      <i/>
      <sz val="10"/>
      <name val="Arial CE"/>
    </font>
    <font>
      <sz val="10"/>
      <name val="Arial"/>
      <family val="2"/>
    </font>
    <font>
      <i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43"/>
        <bgColor indexed="43"/>
      </patternFill>
    </fill>
    <fill>
      <patternFill patternType="solid">
        <fgColor indexed="11"/>
        <bgColor indexed="11"/>
      </patternFill>
    </fill>
    <fill>
      <patternFill patternType="solid">
        <fgColor indexed="22"/>
        <bgColor indexed="3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6FF99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5">
    <xf numFmtId="0" fontId="0" fillId="0" borderId="0"/>
    <xf numFmtId="0" fontId="9" fillId="2" borderId="1" applyAlignment="0">
      <alignment horizontal="left" wrapText="1"/>
    </xf>
    <xf numFmtId="0" fontId="8" fillId="3" borderId="2" applyBorder="0">
      <alignment horizontal="center"/>
    </xf>
    <xf numFmtId="0" fontId="10" fillId="2" borderId="1" applyAlignment="0">
      <alignment wrapText="1"/>
    </xf>
    <xf numFmtId="0" fontId="11" fillId="4" borderId="1">
      <alignment wrapText="1"/>
    </xf>
    <xf numFmtId="0" fontId="8" fillId="5" borderId="2" applyBorder="0">
      <alignment horizontal="center"/>
    </xf>
    <xf numFmtId="0" fontId="10" fillId="4" borderId="1" applyAlignment="0">
      <alignment wrapText="1"/>
    </xf>
    <xf numFmtId="0" fontId="7" fillId="0" borderId="1" applyAlignment="0">
      <alignment horizontal="center"/>
    </xf>
    <xf numFmtId="0" fontId="4" fillId="6" borderId="2" applyBorder="0">
      <alignment horizontal="center"/>
    </xf>
    <xf numFmtId="0" fontId="10" fillId="0" borderId="1" applyAlignment="0"/>
    <xf numFmtId="0" fontId="7" fillId="0" borderId="1" applyAlignment="0">
      <alignment horizontal="center"/>
    </xf>
    <xf numFmtId="0" fontId="4" fillId="7" borderId="2" applyBorder="0">
      <alignment horizontal="center"/>
    </xf>
    <xf numFmtId="0" fontId="10" fillId="0" borderId="1" applyAlignment="0">
      <alignment horizontal="center"/>
    </xf>
    <xf numFmtId="0" fontId="1" fillId="9" borderId="3" applyBorder="0" applyAlignment="0">
      <alignment horizontal="center" textRotation="90"/>
    </xf>
    <xf numFmtId="0" fontId="4" fillId="0" borderId="0"/>
  </cellStyleXfs>
  <cellXfs count="22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4" fillId="0" borderId="4" xfId="0" applyFont="1" applyBorder="1"/>
    <xf numFmtId="0" fontId="1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3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0" fillId="11" borderId="0" xfId="0" applyFill="1"/>
    <xf numFmtId="0" fontId="4" fillId="0" borderId="0" xfId="0" applyFont="1"/>
    <xf numFmtId="0" fontId="0" fillId="0" borderId="4" xfId="0" applyBorder="1" applyAlignment="1">
      <alignment horizont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49" fontId="17" fillId="0" borderId="4" xfId="14" applyNumberFormat="1" applyFont="1" applyBorder="1" applyAlignment="1">
      <alignment horizontal="left" vertical="top" wrapText="1"/>
    </xf>
    <xf numFmtId="0" fontId="13" fillId="0" borderId="4" xfId="14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7" xfId="0" applyFont="1" applyBorder="1" applyAlignment="1"/>
    <xf numFmtId="49" fontId="17" fillId="0" borderId="4" xfId="14" applyNumberFormat="1" applyFont="1" applyBorder="1" applyAlignment="1">
      <alignment horizontal="left" vertical="center" wrapText="1"/>
    </xf>
    <xf numFmtId="0" fontId="14" fillId="0" borderId="4" xfId="14" applyFont="1" applyBorder="1" applyAlignment="1">
      <alignment horizontal="left" vertical="center"/>
    </xf>
    <xf numFmtId="49" fontId="18" fillId="0" borderId="4" xfId="14" applyNumberFormat="1" applyFont="1" applyBorder="1" applyAlignment="1">
      <alignment vertical="center" wrapText="1"/>
    </xf>
    <xf numFmtId="0" fontId="14" fillId="0" borderId="4" xfId="14" applyFont="1" applyBorder="1" applyAlignment="1"/>
    <xf numFmtId="49" fontId="21" fillId="0" borderId="9" xfId="14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vertical="center"/>
    </xf>
    <xf numFmtId="0" fontId="22" fillId="0" borderId="0" xfId="0" applyFont="1" applyBorder="1" applyAlignment="1"/>
    <xf numFmtId="0" fontId="2" fillId="0" borderId="0" xfId="0" applyFont="1" applyBorder="1" applyAlignment="1"/>
    <xf numFmtId="0" fontId="13" fillId="10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1" fontId="13" fillId="10" borderId="4" xfId="0" applyNumberFormat="1" applyFont="1" applyFill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0" fontId="13" fillId="11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" fillId="12" borderId="4" xfId="0" applyFont="1" applyFill="1" applyBorder="1" applyAlignment="1">
      <alignment horizontal="center" textRotation="90"/>
    </xf>
    <xf numFmtId="0" fontId="1" fillId="12" borderId="4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 textRotation="90" wrapText="1"/>
    </xf>
    <xf numFmtId="0" fontId="1" fillId="12" borderId="4" xfId="0" applyFont="1" applyFill="1" applyBorder="1" applyAlignment="1">
      <alignment horizontal="center" wrapText="1"/>
    </xf>
    <xf numFmtId="0" fontId="13" fillId="0" borderId="4" xfId="0" applyFont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" fontId="4" fillId="10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1" fontId="4" fillId="11" borderId="4" xfId="0" applyNumberFormat="1" applyFont="1" applyFill="1" applyBorder="1" applyAlignment="1">
      <alignment horizontal="center" vertical="center"/>
    </xf>
    <xf numFmtId="0" fontId="4" fillId="10" borderId="4" xfId="0" applyNumberFormat="1" applyFont="1" applyFill="1" applyBorder="1" applyAlignment="1">
      <alignment horizontal="center" vertical="center"/>
    </xf>
    <xf numFmtId="1" fontId="13" fillId="11" borderId="4" xfId="0" applyNumberFormat="1" applyFont="1" applyFill="1" applyBorder="1" applyAlignment="1">
      <alignment horizontal="center" vertical="center"/>
    </xf>
    <xf numFmtId="0" fontId="13" fillId="1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49" fontId="18" fillId="0" borderId="4" xfId="14" applyNumberFormat="1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/>
    </xf>
    <xf numFmtId="0" fontId="0" fillId="0" borderId="4" xfId="0" applyBorder="1"/>
    <xf numFmtId="0" fontId="0" fillId="0" borderId="4" xfId="0" applyBorder="1" applyAlignment="1">
      <alignment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5" fillId="0" borderId="4" xfId="0" applyFont="1" applyBorder="1"/>
    <xf numFmtId="0" fontId="5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49" fontId="0" fillId="0" borderId="0" xfId="0" applyNumberFormat="1"/>
    <xf numFmtId="49" fontId="23" fillId="0" borderId="4" xfId="14" applyNumberFormat="1" applyFont="1" applyBorder="1" applyAlignment="1">
      <alignment horizontal="left" vertical="top" wrapText="1"/>
    </xf>
    <xf numFmtId="0" fontId="5" fillId="0" borderId="4" xfId="14" applyFont="1" applyBorder="1" applyAlignment="1"/>
    <xf numFmtId="0" fontId="4" fillId="0" borderId="4" xfId="14" applyFont="1" applyBorder="1" applyAlignment="1">
      <alignment horizontal="center"/>
    </xf>
    <xf numFmtId="49" fontId="21" fillId="0" borderId="4" xfId="14" applyNumberFormat="1" applyFont="1" applyBorder="1" applyAlignment="1">
      <alignment vertical="center" wrapText="1"/>
    </xf>
    <xf numFmtId="49" fontId="23" fillId="0" borderId="4" xfId="14" applyNumberFormat="1" applyFont="1" applyFill="1" applyBorder="1" applyAlignment="1">
      <alignment horizontal="left" vertical="center" wrapText="1"/>
    </xf>
    <xf numFmtId="0" fontId="5" fillId="0" borderId="4" xfId="14" applyFont="1" applyFill="1" applyBorder="1" applyAlignment="1">
      <alignment horizontal="left" vertical="center"/>
    </xf>
    <xf numFmtId="0" fontId="4" fillId="0" borderId="4" xfId="14" applyFont="1" applyFill="1" applyBorder="1" applyAlignment="1">
      <alignment horizontal="center" vertical="center"/>
    </xf>
    <xf numFmtId="49" fontId="23" fillId="0" borderId="4" xfId="14" applyNumberFormat="1" applyFont="1" applyFill="1" applyBorder="1" applyAlignment="1">
      <alignment horizontal="left" vertical="top" wrapText="1"/>
    </xf>
    <xf numFmtId="0" fontId="5" fillId="0" borderId="4" xfId="14" applyFont="1" applyFill="1" applyBorder="1" applyAlignment="1"/>
    <xf numFmtId="0" fontId="4" fillId="0" borderId="4" xfId="14" applyFont="1" applyFill="1" applyBorder="1" applyAlignment="1">
      <alignment horizontal="center"/>
    </xf>
    <xf numFmtId="0" fontId="4" fillId="0" borderId="4" xfId="0" applyFont="1" applyFill="1" applyBorder="1"/>
    <xf numFmtId="0" fontId="5" fillId="0" borderId="4" xfId="0" applyFont="1" applyFill="1" applyBorder="1"/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19" fillId="0" borderId="4" xfId="0" applyFont="1" applyBorder="1"/>
    <xf numFmtId="0" fontId="25" fillId="0" borderId="4" xfId="0" applyFont="1" applyFill="1" applyBorder="1"/>
    <xf numFmtId="0" fontId="19" fillId="0" borderId="4" xfId="0" applyFont="1" applyBorder="1" applyAlignment="1">
      <alignment horizontal="center"/>
    </xf>
    <xf numFmtId="0" fontId="19" fillId="0" borderId="4" xfId="0" applyFont="1" applyFill="1" applyBorder="1"/>
    <xf numFmtId="0" fontId="19" fillId="0" borderId="4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0" fontId="24" fillId="0" borderId="5" xfId="14" applyFont="1" applyBorder="1" applyAlignment="1">
      <alignment horizontal="center" vertical="top"/>
    </xf>
    <xf numFmtId="0" fontId="24" fillId="0" borderId="4" xfId="14" applyFont="1" applyBorder="1" applyAlignment="1">
      <alignment horizontal="center" vertical="top"/>
    </xf>
    <xf numFmtId="49" fontId="23" fillId="0" borderId="4" xfId="14" applyNumberFormat="1" applyFont="1" applyBorder="1" applyAlignment="1">
      <alignment vertical="top" wrapText="1"/>
    </xf>
    <xf numFmtId="49" fontId="26" fillId="0" borderId="4" xfId="14" applyNumberFormat="1" applyFont="1" applyBorder="1" applyAlignment="1">
      <alignment vertical="top" wrapText="1"/>
    </xf>
    <xf numFmtId="0" fontId="4" fillId="0" borderId="4" xfId="14" applyFont="1" applyBorder="1" applyAlignment="1">
      <alignment horizontal="center" vertical="center"/>
    </xf>
    <xf numFmtId="49" fontId="4" fillId="0" borderId="4" xfId="14" applyNumberFormat="1" applyFont="1" applyBorder="1" applyAlignment="1">
      <alignment horizontal="center" vertical="center"/>
    </xf>
    <xf numFmtId="49" fontId="21" fillId="0" borderId="4" xfId="14" applyNumberFormat="1" applyFont="1" applyBorder="1" applyAlignment="1">
      <alignment horizontal="center" vertical="center" wrapText="1"/>
    </xf>
    <xf numFmtId="0" fontId="27" fillId="0" borderId="4" xfId="14" applyFont="1" applyBorder="1" applyAlignment="1">
      <alignment horizontal="left" vertical="center" wrapText="1"/>
    </xf>
    <xf numFmtId="0" fontId="16" fillId="0" borderId="4" xfId="14" applyFont="1" applyBorder="1" applyAlignment="1">
      <alignment horizontal="center" vertical="top"/>
    </xf>
    <xf numFmtId="49" fontId="19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6" fillId="0" borderId="4" xfId="14" applyFont="1" applyBorder="1" applyAlignment="1">
      <alignment horizontal="center" vertical="top"/>
    </xf>
    <xf numFmtId="49" fontId="13" fillId="0" borderId="4" xfId="14" applyNumberFormat="1" applyFont="1" applyBorder="1" applyAlignment="1">
      <alignment horizontal="center" vertical="center"/>
    </xf>
    <xf numFmtId="0" fontId="13" fillId="0" borderId="4" xfId="0" applyFont="1" applyBorder="1"/>
    <xf numFmtId="0" fontId="14" fillId="0" borderId="4" xfId="0" applyFont="1" applyBorder="1"/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 wrapText="1"/>
    </xf>
    <xf numFmtId="0" fontId="27" fillId="0" borderId="4" xfId="0" applyFont="1" applyFill="1" applyBorder="1" applyAlignment="1">
      <alignment vertical="center"/>
    </xf>
    <xf numFmtId="0" fontId="28" fillId="0" borderId="4" xfId="0" applyFont="1" applyFill="1" applyBorder="1" applyAlignment="1">
      <alignment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4" xfId="0" applyFont="1" applyBorder="1" applyAlignment="1">
      <alignment vertical="center"/>
    </xf>
    <xf numFmtId="0" fontId="13" fillId="0" borderId="4" xfId="14" applyFont="1" applyBorder="1" applyAlignment="1">
      <alignment vertical="center" wrapText="1"/>
    </xf>
    <xf numFmtId="0" fontId="4" fillId="11" borderId="4" xfId="0" applyFont="1" applyFill="1" applyBorder="1" applyAlignment="1">
      <alignment horizontal="center"/>
    </xf>
    <xf numFmtId="0" fontId="14" fillId="0" borderId="4" xfId="0" applyFont="1" applyBorder="1" applyAlignment="1">
      <alignment vertical="center"/>
    </xf>
    <xf numFmtId="0" fontId="12" fillId="0" borderId="0" xfId="0" applyFont="1" applyAlignment="1"/>
    <xf numFmtId="0" fontId="13" fillId="11" borderId="4" xfId="0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49" fontId="21" fillId="0" borderId="4" xfId="14" applyNumberFormat="1" applyFont="1" applyBorder="1" applyAlignment="1">
      <alignment horizontal="center" vertical="center" wrapText="1"/>
    </xf>
    <xf numFmtId="0" fontId="0" fillId="0" borderId="0" xfId="0" applyBorder="1"/>
    <xf numFmtId="0" fontId="1" fillId="0" borderId="4" xfId="0" applyFont="1" applyBorder="1"/>
    <xf numFmtId="164" fontId="4" fillId="10" borderId="4" xfId="0" applyNumberFormat="1" applyFont="1" applyFill="1" applyBorder="1" applyAlignment="1">
      <alignment horizontal="center" vertical="center"/>
    </xf>
    <xf numFmtId="164" fontId="13" fillId="10" borderId="4" xfId="0" applyNumberFormat="1" applyFont="1" applyFill="1" applyBorder="1" applyAlignment="1">
      <alignment horizontal="center" vertical="center"/>
    </xf>
    <xf numFmtId="0" fontId="1" fillId="0" borderId="0" xfId="0" applyFont="1" applyBorder="1"/>
    <xf numFmtId="164" fontId="13" fillId="0" borderId="4" xfId="14" applyNumberFormat="1" applyFont="1" applyBorder="1" applyAlignment="1">
      <alignment vertical="center" wrapText="1"/>
    </xf>
    <xf numFmtId="165" fontId="1" fillId="0" borderId="0" xfId="0" applyNumberFormat="1" applyFont="1" applyBorder="1"/>
    <xf numFmtId="0" fontId="2" fillId="13" borderId="3" xfId="0" applyFont="1" applyFill="1" applyBorder="1"/>
    <xf numFmtId="0" fontId="2" fillId="13" borderId="19" xfId="0" applyFont="1" applyFill="1" applyBorder="1"/>
    <xf numFmtId="0" fontId="1" fillId="0" borderId="20" xfId="0" applyFont="1" applyBorder="1"/>
    <xf numFmtId="0" fontId="1" fillId="0" borderId="22" xfId="0" applyFont="1" applyBorder="1"/>
    <xf numFmtId="0" fontId="1" fillId="0" borderId="24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6" xfId="0" applyFont="1" applyBorder="1"/>
    <xf numFmtId="0" fontId="1" fillId="0" borderId="17" xfId="0" applyFont="1" applyBorder="1"/>
    <xf numFmtId="165" fontId="1" fillId="0" borderId="28" xfId="0" applyNumberFormat="1" applyFont="1" applyBorder="1"/>
    <xf numFmtId="165" fontId="1" fillId="0" borderId="23" xfId="0" applyNumberFormat="1" applyFont="1" applyBorder="1"/>
    <xf numFmtId="165" fontId="1" fillId="0" borderId="25" xfId="0" applyNumberFormat="1" applyFont="1" applyBorder="1"/>
    <xf numFmtId="0" fontId="1" fillId="0" borderId="26" xfId="0" applyFont="1" applyBorder="1" applyAlignment="1"/>
    <xf numFmtId="0" fontId="1" fillId="0" borderId="27" xfId="0" applyFont="1" applyBorder="1" applyAlignment="1"/>
    <xf numFmtId="165" fontId="1" fillId="0" borderId="21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5" fontId="1" fillId="0" borderId="25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25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1" fillId="0" borderId="27" xfId="0" applyNumberFormat="1" applyFont="1" applyBorder="1" applyAlignment="1">
      <alignment horizontal="center"/>
    </xf>
    <xf numFmtId="165" fontId="1" fillId="0" borderId="28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14" borderId="4" xfId="14" applyFont="1" applyFill="1" applyBorder="1" applyAlignment="1">
      <alignment horizontal="center" vertical="center" wrapText="1"/>
    </xf>
    <xf numFmtId="0" fontId="4" fillId="14" borderId="4" xfId="0" applyFont="1" applyFill="1" applyBorder="1" applyAlignment="1">
      <alignment horizontal="center" vertical="center" wrapText="1"/>
    </xf>
    <xf numFmtId="0" fontId="1" fillId="14" borderId="4" xfId="14" applyFont="1" applyFill="1" applyBorder="1" applyAlignment="1">
      <alignment horizontal="center" vertical="center"/>
    </xf>
    <xf numFmtId="0" fontId="4" fillId="14" borderId="4" xfId="0" applyFont="1" applyFill="1" applyBorder="1" applyAlignment="1">
      <alignment horizontal="center" vertical="center"/>
    </xf>
    <xf numFmtId="0" fontId="4" fillId="14" borderId="4" xfId="0" applyFont="1" applyFill="1" applyBorder="1" applyAlignment="1">
      <alignment vertical="center"/>
    </xf>
    <xf numFmtId="0" fontId="1" fillId="14" borderId="4" xfId="14" applyFont="1" applyFill="1" applyBorder="1" applyAlignment="1">
      <alignment horizontal="center" vertical="top" wrapText="1"/>
    </xf>
    <xf numFmtId="0" fontId="4" fillId="14" borderId="4" xfId="0" applyFont="1" applyFill="1" applyBorder="1" applyAlignment="1">
      <alignment horizontal="center" vertical="top"/>
    </xf>
    <xf numFmtId="0" fontId="1" fillId="14" borderId="8" xfId="14" applyFont="1" applyFill="1" applyBorder="1" applyAlignment="1">
      <alignment horizontal="center" vertical="center" wrapText="1"/>
    </xf>
    <xf numFmtId="0" fontId="4" fillId="14" borderId="9" xfId="0" applyFont="1" applyFill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18" fillId="0" borderId="4" xfId="14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21" fillId="0" borderId="4" xfId="14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0" borderId="4" xfId="14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4" fillId="0" borderId="4" xfId="14" applyFont="1" applyBorder="1" applyAlignment="1">
      <alignment horizontal="center" vertical="top"/>
    </xf>
    <xf numFmtId="49" fontId="4" fillId="0" borderId="4" xfId="14" applyNumberFormat="1" applyFont="1" applyBorder="1" applyAlignment="1">
      <alignment horizontal="center" vertical="center"/>
    </xf>
    <xf numFmtId="0" fontId="4" fillId="0" borderId="4" xfId="14" applyFont="1" applyBorder="1" applyAlignment="1">
      <alignment horizontal="center" vertical="center" wrapText="1"/>
    </xf>
    <xf numFmtId="0" fontId="16" fillId="0" borderId="4" xfId="14" applyFont="1" applyBorder="1" applyAlignment="1">
      <alignment horizontal="center" vertical="top"/>
    </xf>
    <xf numFmtId="49" fontId="13" fillId="0" borderId="4" xfId="14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49" fontId="19" fillId="0" borderId="4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49" fontId="27" fillId="0" borderId="4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64" fontId="4" fillId="0" borderId="4" xfId="0" applyNumberFormat="1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vertical="center" wrapText="1"/>
    </xf>
    <xf numFmtId="164" fontId="13" fillId="0" borderId="4" xfId="14" applyNumberFormat="1" applyFont="1" applyBorder="1" applyAlignment="1">
      <alignment horizontal="center" vertical="center" wrapText="1"/>
    </xf>
    <xf numFmtId="164" fontId="4" fillId="0" borderId="4" xfId="14" applyNumberFormat="1" applyFont="1" applyBorder="1" applyAlignment="1">
      <alignment horizontal="center" vertical="center" wrapText="1"/>
    </xf>
    <xf numFmtId="164" fontId="19" fillId="0" borderId="4" xfId="0" applyNumberFormat="1" applyFont="1" applyBorder="1" applyAlignment="1">
      <alignment horizontal="center" vertical="center" wrapText="1"/>
    </xf>
    <xf numFmtId="164" fontId="27" fillId="0" borderId="4" xfId="0" applyNumberFormat="1" applyFont="1" applyBorder="1" applyAlignment="1">
      <alignment horizontal="center" vertical="center" wrapText="1"/>
    </xf>
    <xf numFmtId="164" fontId="19" fillId="0" borderId="4" xfId="0" applyNumberFormat="1" applyFont="1" applyBorder="1" applyAlignment="1">
      <alignment horizontal="center"/>
    </xf>
    <xf numFmtId="165" fontId="1" fillId="0" borderId="35" xfId="0" applyNumberFormat="1" applyFont="1" applyBorder="1" applyAlignment="1">
      <alignment horizontal="center"/>
    </xf>
    <xf numFmtId="165" fontId="1" fillId="0" borderId="36" xfId="0" applyNumberFormat="1" applyFont="1" applyBorder="1" applyAlignment="1">
      <alignment horizontal="center"/>
    </xf>
    <xf numFmtId="0" fontId="1" fillId="0" borderId="29" xfId="0" applyFont="1" applyBorder="1" applyAlignment="1"/>
    <xf numFmtId="0" fontId="1" fillId="0" borderId="18" xfId="0" applyFont="1" applyBorder="1" applyAlignment="1"/>
    <xf numFmtId="0" fontId="1" fillId="0" borderId="33" xfId="0" applyFont="1" applyBorder="1" applyAlignment="1"/>
    <xf numFmtId="0" fontId="1" fillId="0" borderId="34" xfId="0" applyFont="1" applyBorder="1" applyAlignment="1"/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/>
    <xf numFmtId="0" fontId="1" fillId="0" borderId="30" xfId="0" applyFont="1" applyBorder="1" applyAlignment="1"/>
    <xf numFmtId="165" fontId="1" fillId="0" borderId="31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165" fontId="1" fillId="0" borderId="30" xfId="0" applyNumberFormat="1" applyFont="1" applyBorder="1" applyAlignment="1">
      <alignment horizontal="center"/>
    </xf>
    <xf numFmtId="0" fontId="1" fillId="14" borderId="14" xfId="14" applyFont="1" applyFill="1" applyBorder="1" applyAlignment="1">
      <alignment horizontal="center" vertical="center" wrapText="1"/>
    </xf>
    <xf numFmtId="0" fontId="1" fillId="14" borderId="5" xfId="14" applyFont="1" applyFill="1" applyBorder="1" applyAlignment="1">
      <alignment horizontal="center" vertical="center" wrapText="1"/>
    </xf>
  </cellXfs>
  <cellStyles count="15">
    <cellStyle name="0-kaceni" xfId="1"/>
    <cellStyle name="0-nalehavost" xfId="2"/>
    <cellStyle name="0-osetreni" xfId="3"/>
    <cellStyle name="1-kaceni" xfId="4"/>
    <cellStyle name="1-nalehavost" xfId="5"/>
    <cellStyle name="1-osetreni" xfId="6"/>
    <cellStyle name="2-kaceni" xfId="7"/>
    <cellStyle name="2-nalehavost" xfId="8"/>
    <cellStyle name="2-osetreni" xfId="9"/>
    <cellStyle name="3-kaceni" xfId="10"/>
    <cellStyle name="3-nalehavost" xfId="11"/>
    <cellStyle name="3-osetreni" xfId="12"/>
    <cellStyle name="hlavicka" xfId="13"/>
    <cellStyle name="Normální" xfId="0" builtinId="0"/>
    <cellStyle name="Normální 2" xfId="14"/>
  </cellStyles>
  <dxfs count="0"/>
  <tableStyles count="0" defaultTableStyle="TableStyleMedium9" defaultPivotStyle="PivotStyleLight16"/>
  <colors>
    <mruColors>
      <color rgb="FFFF6600"/>
      <color rgb="FF69C997"/>
      <color rgb="FF99FF33"/>
      <color rgb="FFFB8F9E"/>
      <color rgb="FFC0A2E8"/>
      <color rgb="FFCC9900"/>
      <color rgb="FFFFFF66"/>
      <color rgb="FFFF9933"/>
      <color rgb="FF75F60A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17"/>
  <sheetViews>
    <sheetView tabSelected="1" zoomScale="90" zoomScaleNormal="90" zoomScalePageLayoutView="90" workbookViewId="0">
      <pane xSplit="1" ySplit="4" topLeftCell="F5" activePane="bottomRight" state="frozen"/>
      <selection pane="topRight" activeCell="B1" sqref="B1"/>
      <selection pane="bottomLeft" activeCell="A6" sqref="A6"/>
      <selection pane="bottomRight" activeCell="A2" sqref="A2:AA2"/>
    </sheetView>
  </sheetViews>
  <sheetFormatPr defaultColWidth="8.85546875" defaultRowHeight="12.75" x14ac:dyDescent="0.2"/>
  <cols>
    <col min="1" max="1" width="3.28515625" style="6" bestFit="1" customWidth="1"/>
    <col min="2" max="2" width="14.85546875" customWidth="1"/>
    <col min="3" max="3" width="29" style="3" bestFit="1" customWidth="1"/>
    <col min="4" max="4" width="12.28515625" style="6" hidden="1" customWidth="1"/>
    <col min="5" max="5" width="14.42578125" style="6" customWidth="1"/>
    <col min="6" max="8" width="3.28515625" bestFit="1" customWidth="1"/>
    <col min="9" max="9" width="3.28515625" style="10" bestFit="1" customWidth="1"/>
    <col min="10" max="11" width="3.28515625" bestFit="1" customWidth="1"/>
    <col min="12" max="12" width="3.28515625" customWidth="1"/>
    <col min="13" max="13" width="3.28515625" bestFit="1" customWidth="1"/>
    <col min="14" max="14" width="3.28515625" hidden="1" customWidth="1"/>
    <col min="15" max="15" width="21.85546875" style="6" customWidth="1"/>
    <col min="16" max="16" width="5" hidden="1" customWidth="1"/>
    <col min="17" max="19" width="4" hidden="1" customWidth="1"/>
    <col min="20" max="20" width="6.42578125" hidden="1" customWidth="1"/>
    <col min="21" max="21" width="3.28515625" hidden="1" customWidth="1"/>
    <col min="22" max="23" width="4.42578125" hidden="1" customWidth="1"/>
    <col min="24" max="24" width="7.42578125" hidden="1" customWidth="1"/>
    <col min="25" max="25" width="3.28515625" bestFit="1" customWidth="1"/>
    <col min="26" max="26" width="89.7109375" style="7" customWidth="1"/>
    <col min="27" max="27" width="6.7109375" style="6" customWidth="1"/>
  </cols>
  <sheetData>
    <row r="1" spans="1:27" ht="32.25" customHeight="1" x14ac:dyDescent="0.35">
      <c r="A1" s="146" t="s">
        <v>267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</row>
    <row r="2" spans="1:27" s="1" customFormat="1" ht="21.75" customHeight="1" x14ac:dyDescent="0.25">
      <c r="A2" s="147" t="s">
        <v>279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</row>
    <row r="3" spans="1:27" ht="6" customHeight="1" x14ac:dyDescent="0.2"/>
    <row r="4" spans="1:27" s="2" customFormat="1" ht="114.6" customHeight="1" x14ac:dyDescent="0.2">
      <c r="A4" s="37" t="s">
        <v>4</v>
      </c>
      <c r="B4" s="38" t="s">
        <v>9</v>
      </c>
      <c r="C4" s="38" t="s">
        <v>10</v>
      </c>
      <c r="D4" s="37" t="s">
        <v>36</v>
      </c>
      <c r="E4" s="37" t="s">
        <v>37</v>
      </c>
      <c r="F4" s="37" t="s">
        <v>0</v>
      </c>
      <c r="G4" s="37" t="s">
        <v>22</v>
      </c>
      <c r="H4" s="37" t="s">
        <v>38</v>
      </c>
      <c r="I4" s="37" t="s">
        <v>1</v>
      </c>
      <c r="J4" s="37" t="s">
        <v>12</v>
      </c>
      <c r="K4" s="37" t="s">
        <v>2</v>
      </c>
      <c r="L4" s="37" t="s">
        <v>11</v>
      </c>
      <c r="M4" s="37" t="s">
        <v>16</v>
      </c>
      <c r="N4" s="37" t="s">
        <v>16</v>
      </c>
      <c r="O4" s="40" t="s">
        <v>23</v>
      </c>
      <c r="P4" s="37" t="s">
        <v>18</v>
      </c>
      <c r="Q4" s="37" t="s">
        <v>5</v>
      </c>
      <c r="R4" s="37" t="s">
        <v>6</v>
      </c>
      <c r="S4" s="37" t="s">
        <v>7</v>
      </c>
      <c r="T4" s="38" t="s">
        <v>8</v>
      </c>
      <c r="U4" s="37" t="s">
        <v>3</v>
      </c>
      <c r="V4" s="37" t="s">
        <v>19</v>
      </c>
      <c r="W4" s="37" t="s">
        <v>21</v>
      </c>
      <c r="X4" s="39" t="s">
        <v>20</v>
      </c>
      <c r="Y4" s="39" t="s">
        <v>50</v>
      </c>
      <c r="Z4" s="40" t="s">
        <v>17</v>
      </c>
      <c r="AA4" s="39" t="s">
        <v>280</v>
      </c>
    </row>
    <row r="5" spans="1:27" s="8" customFormat="1" x14ac:dyDescent="0.2">
      <c r="A5" s="42">
        <v>1</v>
      </c>
      <c r="B5" s="43" t="s">
        <v>64</v>
      </c>
      <c r="C5" s="44" t="s">
        <v>65</v>
      </c>
      <c r="D5" s="9"/>
      <c r="E5" s="42">
        <v>93</v>
      </c>
      <c r="F5" s="46">
        <v>10</v>
      </c>
      <c r="G5" s="42">
        <v>6</v>
      </c>
      <c r="H5" s="47">
        <v>2</v>
      </c>
      <c r="I5" s="42">
        <v>3</v>
      </c>
      <c r="J5" s="50">
        <v>1</v>
      </c>
      <c r="K5" s="45">
        <v>1</v>
      </c>
      <c r="L5" s="50">
        <v>0</v>
      </c>
      <c r="M5" s="45">
        <v>3</v>
      </c>
      <c r="N5" s="47"/>
      <c r="O5" s="47" t="s">
        <v>53</v>
      </c>
      <c r="P5" s="42"/>
      <c r="Q5" s="48"/>
      <c r="R5" s="42"/>
      <c r="S5" s="48"/>
      <c r="T5" s="48"/>
      <c r="U5" s="42"/>
      <c r="V5" s="42"/>
      <c r="W5" s="42"/>
      <c r="X5" s="45"/>
      <c r="Y5" s="45">
        <v>2</v>
      </c>
      <c r="Z5" s="49" t="s">
        <v>66</v>
      </c>
      <c r="AA5" s="120"/>
    </row>
    <row r="6" spans="1:27" s="8" customFormat="1" ht="30.6" customHeight="1" x14ac:dyDescent="0.2">
      <c r="A6" s="30">
        <v>2</v>
      </c>
      <c r="B6" s="31" t="s">
        <v>67</v>
      </c>
      <c r="C6" s="32" t="s">
        <v>68</v>
      </c>
      <c r="D6" s="27"/>
      <c r="E6" s="30">
        <v>128</v>
      </c>
      <c r="F6" s="34">
        <v>8</v>
      </c>
      <c r="G6" s="30">
        <v>9</v>
      </c>
      <c r="H6" s="35">
        <v>1</v>
      </c>
      <c r="I6" s="30">
        <v>3</v>
      </c>
      <c r="J6" s="52">
        <v>1</v>
      </c>
      <c r="K6" s="33">
        <v>3</v>
      </c>
      <c r="L6" s="52">
        <v>1</v>
      </c>
      <c r="M6" s="33">
        <v>2</v>
      </c>
      <c r="N6" s="35"/>
      <c r="O6" s="35" t="s">
        <v>74</v>
      </c>
      <c r="P6" s="30"/>
      <c r="Q6" s="41"/>
      <c r="R6" s="30"/>
      <c r="S6" s="41"/>
      <c r="T6" s="41"/>
      <c r="U6" s="30"/>
      <c r="V6" s="30"/>
      <c r="W6" s="30"/>
      <c r="X6" s="33"/>
      <c r="Y6" s="53">
        <v>1</v>
      </c>
      <c r="Z6" s="36" t="s">
        <v>70</v>
      </c>
      <c r="AA6" s="121"/>
    </row>
    <row r="7" spans="1:27" s="5" customFormat="1" x14ac:dyDescent="0.2">
      <c r="A7" s="42">
        <v>3</v>
      </c>
      <c r="B7" s="43" t="s">
        <v>273</v>
      </c>
      <c r="C7" s="44" t="s">
        <v>274</v>
      </c>
      <c r="D7" s="9"/>
      <c r="E7" s="42">
        <v>180</v>
      </c>
      <c r="F7" s="46">
        <v>10</v>
      </c>
      <c r="G7" s="42">
        <v>13</v>
      </c>
      <c r="H7" s="47">
        <v>2</v>
      </c>
      <c r="I7" s="42">
        <v>4</v>
      </c>
      <c r="J7" s="50">
        <v>1</v>
      </c>
      <c r="K7" s="45">
        <v>1</v>
      </c>
      <c r="L7" s="50">
        <v>0</v>
      </c>
      <c r="M7" s="45">
        <v>3</v>
      </c>
      <c r="N7" s="47"/>
      <c r="O7" s="47" t="s">
        <v>53</v>
      </c>
      <c r="P7" s="42"/>
      <c r="Q7" s="48"/>
      <c r="R7" s="42"/>
      <c r="S7" s="48"/>
      <c r="T7" s="48"/>
      <c r="U7" s="42"/>
      <c r="V7" s="42"/>
      <c r="W7" s="42"/>
      <c r="X7" s="45"/>
      <c r="Y7" s="51">
        <v>3</v>
      </c>
      <c r="Z7" s="49" t="s">
        <v>71</v>
      </c>
      <c r="AA7" s="120"/>
    </row>
    <row r="8" spans="1:27" s="5" customFormat="1" ht="25.5" x14ac:dyDescent="0.2">
      <c r="A8" s="30">
        <v>4</v>
      </c>
      <c r="B8" s="57" t="s">
        <v>14</v>
      </c>
      <c r="C8" s="32" t="s">
        <v>43</v>
      </c>
      <c r="D8" s="27"/>
      <c r="E8" s="30" t="s">
        <v>72</v>
      </c>
      <c r="F8" s="34">
        <v>15</v>
      </c>
      <c r="G8" s="30">
        <v>11</v>
      </c>
      <c r="H8" s="35">
        <v>2</v>
      </c>
      <c r="I8" s="30">
        <v>3</v>
      </c>
      <c r="J8" s="52">
        <v>1</v>
      </c>
      <c r="K8" s="33">
        <v>2</v>
      </c>
      <c r="L8" s="52">
        <v>1</v>
      </c>
      <c r="M8" s="33">
        <v>2</v>
      </c>
      <c r="N8" s="35"/>
      <c r="O8" s="35" t="s">
        <v>74</v>
      </c>
      <c r="P8" s="30"/>
      <c r="Q8" s="55"/>
      <c r="R8" s="30"/>
      <c r="S8" s="55"/>
      <c r="T8" s="55"/>
      <c r="U8" s="30"/>
      <c r="V8" s="30"/>
      <c r="W8" s="30"/>
      <c r="X8" s="33"/>
      <c r="Y8" s="53">
        <v>1</v>
      </c>
      <c r="Z8" s="36" t="s">
        <v>73</v>
      </c>
      <c r="AA8" s="121"/>
    </row>
    <row r="9" spans="1:27" s="11" customFormat="1" x14ac:dyDescent="0.2">
      <c r="A9" s="42">
        <v>5</v>
      </c>
      <c r="B9" s="43" t="s">
        <v>57</v>
      </c>
      <c r="C9" s="44" t="s">
        <v>58</v>
      </c>
      <c r="D9" s="9"/>
      <c r="E9" s="42">
        <v>98</v>
      </c>
      <c r="F9" s="46">
        <v>15</v>
      </c>
      <c r="G9" s="42">
        <v>8</v>
      </c>
      <c r="H9" s="47">
        <v>3</v>
      </c>
      <c r="I9" s="42">
        <v>3</v>
      </c>
      <c r="J9" s="50">
        <v>1</v>
      </c>
      <c r="K9" s="45">
        <v>1</v>
      </c>
      <c r="L9" s="50">
        <v>1</v>
      </c>
      <c r="M9" s="45">
        <v>3</v>
      </c>
      <c r="N9" s="47"/>
      <c r="O9" s="47" t="s">
        <v>59</v>
      </c>
      <c r="P9" s="42"/>
      <c r="Q9" s="48"/>
      <c r="R9" s="42"/>
      <c r="S9" s="48"/>
      <c r="T9" s="48"/>
      <c r="U9" s="42"/>
      <c r="V9" s="42"/>
      <c r="W9" s="42"/>
      <c r="X9" s="45"/>
      <c r="Y9" s="51">
        <v>2</v>
      </c>
      <c r="Z9" s="49" t="s">
        <v>75</v>
      </c>
      <c r="AA9" s="120"/>
    </row>
    <row r="10" spans="1:27" s="5" customFormat="1" x14ac:dyDescent="0.2">
      <c r="A10" s="30">
        <v>6</v>
      </c>
      <c r="B10" s="31" t="s">
        <v>57</v>
      </c>
      <c r="C10" s="32" t="s">
        <v>58</v>
      </c>
      <c r="D10" s="27"/>
      <c r="E10" s="30" t="s">
        <v>76</v>
      </c>
      <c r="F10" s="34">
        <v>14</v>
      </c>
      <c r="G10" s="30">
        <v>12</v>
      </c>
      <c r="H10" s="35">
        <v>3</v>
      </c>
      <c r="I10" s="30">
        <v>4</v>
      </c>
      <c r="J10" s="52">
        <v>1</v>
      </c>
      <c r="K10" s="33">
        <v>2</v>
      </c>
      <c r="L10" s="52">
        <v>1</v>
      </c>
      <c r="M10" s="33">
        <v>3</v>
      </c>
      <c r="N10" s="35"/>
      <c r="O10" s="35" t="s">
        <v>74</v>
      </c>
      <c r="P10" s="30"/>
      <c r="Q10" s="41"/>
      <c r="R10" s="30"/>
      <c r="S10" s="41"/>
      <c r="T10" s="41"/>
      <c r="U10" s="30"/>
      <c r="V10" s="30"/>
      <c r="W10" s="30"/>
      <c r="X10" s="33"/>
      <c r="Y10" s="53">
        <v>1</v>
      </c>
      <c r="Z10" s="36" t="s">
        <v>77</v>
      </c>
      <c r="AA10" s="121"/>
    </row>
    <row r="11" spans="1:27" s="5" customFormat="1" x14ac:dyDescent="0.2">
      <c r="A11" s="42">
        <v>7</v>
      </c>
      <c r="B11" s="43" t="s">
        <v>13</v>
      </c>
      <c r="C11" s="44" t="s">
        <v>52</v>
      </c>
      <c r="D11" s="9"/>
      <c r="E11" s="42">
        <v>154</v>
      </c>
      <c r="F11" s="46">
        <v>13</v>
      </c>
      <c r="G11" s="42">
        <v>8</v>
      </c>
      <c r="H11" s="47">
        <v>2</v>
      </c>
      <c r="I11" s="42">
        <v>3</v>
      </c>
      <c r="J11" s="50">
        <v>1</v>
      </c>
      <c r="K11" s="45">
        <v>2</v>
      </c>
      <c r="L11" s="50">
        <v>1</v>
      </c>
      <c r="M11" s="45">
        <v>3</v>
      </c>
      <c r="N11" s="47"/>
      <c r="O11" s="47" t="s">
        <v>53</v>
      </c>
      <c r="P11" s="42"/>
      <c r="Q11" s="48"/>
      <c r="R11" s="42"/>
      <c r="S11" s="48"/>
      <c r="T11" s="48"/>
      <c r="U11" s="42"/>
      <c r="V11" s="42"/>
      <c r="W11" s="42"/>
      <c r="X11" s="45"/>
      <c r="Y11" s="51">
        <v>1</v>
      </c>
      <c r="Z11" s="49" t="s">
        <v>78</v>
      </c>
      <c r="AA11" s="120"/>
    </row>
    <row r="12" spans="1:27" s="5" customFormat="1" x14ac:dyDescent="0.2">
      <c r="A12" s="42">
        <v>8</v>
      </c>
      <c r="B12" s="43" t="s">
        <v>13</v>
      </c>
      <c r="C12" s="44" t="s">
        <v>52</v>
      </c>
      <c r="D12" s="9"/>
      <c r="E12" s="42">
        <v>137</v>
      </c>
      <c r="F12" s="46">
        <v>13</v>
      </c>
      <c r="G12" s="42">
        <v>9</v>
      </c>
      <c r="H12" s="47">
        <v>2</v>
      </c>
      <c r="I12" s="42">
        <v>3</v>
      </c>
      <c r="J12" s="50">
        <v>1</v>
      </c>
      <c r="K12" s="45">
        <v>2</v>
      </c>
      <c r="L12" s="50">
        <v>1</v>
      </c>
      <c r="M12" s="45">
        <v>3</v>
      </c>
      <c r="N12" s="47"/>
      <c r="O12" s="47" t="s">
        <v>53</v>
      </c>
      <c r="P12" s="42"/>
      <c r="Q12" s="48"/>
      <c r="R12" s="42"/>
      <c r="S12" s="48"/>
      <c r="T12" s="48"/>
      <c r="U12" s="42"/>
      <c r="V12" s="42"/>
      <c r="W12" s="42"/>
      <c r="X12" s="45"/>
      <c r="Y12" s="51">
        <v>1</v>
      </c>
      <c r="Z12" s="49" t="s">
        <v>79</v>
      </c>
      <c r="AA12" s="120"/>
    </row>
    <row r="13" spans="1:27" s="5" customFormat="1" x14ac:dyDescent="0.2">
      <c r="A13" s="42">
        <v>9</v>
      </c>
      <c r="B13" s="43" t="s">
        <v>14</v>
      </c>
      <c r="C13" s="44" t="s">
        <v>43</v>
      </c>
      <c r="D13" s="9"/>
      <c r="E13" s="42">
        <v>159</v>
      </c>
      <c r="F13" s="46">
        <v>14</v>
      </c>
      <c r="G13" s="42">
        <v>9</v>
      </c>
      <c r="H13" s="47">
        <v>2</v>
      </c>
      <c r="I13" s="42">
        <v>3</v>
      </c>
      <c r="J13" s="50">
        <v>1</v>
      </c>
      <c r="K13" s="45">
        <v>1</v>
      </c>
      <c r="L13" s="50">
        <v>0</v>
      </c>
      <c r="M13" s="45">
        <v>3</v>
      </c>
      <c r="N13" s="47"/>
      <c r="O13" s="47" t="s">
        <v>53</v>
      </c>
      <c r="P13" s="42"/>
      <c r="Q13" s="48"/>
      <c r="R13" s="42"/>
      <c r="S13" s="48"/>
      <c r="T13" s="48"/>
      <c r="U13" s="42"/>
      <c r="V13" s="42"/>
      <c r="W13" s="42"/>
      <c r="X13" s="45"/>
      <c r="Y13" s="51">
        <v>2</v>
      </c>
      <c r="Z13" s="54" t="s">
        <v>80</v>
      </c>
      <c r="AA13" s="120"/>
    </row>
    <row r="14" spans="1:27" s="11" customFormat="1" x14ac:dyDescent="0.2">
      <c r="A14" s="42">
        <v>10</v>
      </c>
      <c r="B14" s="43" t="s">
        <v>14</v>
      </c>
      <c r="C14" s="44" t="s">
        <v>43</v>
      </c>
      <c r="D14" s="9"/>
      <c r="E14" s="42">
        <v>107</v>
      </c>
      <c r="F14" s="46">
        <v>13</v>
      </c>
      <c r="G14" s="42">
        <v>9</v>
      </c>
      <c r="H14" s="47">
        <v>2</v>
      </c>
      <c r="I14" s="42">
        <v>3</v>
      </c>
      <c r="J14" s="50">
        <v>1</v>
      </c>
      <c r="K14" s="45">
        <v>1</v>
      </c>
      <c r="L14" s="50">
        <v>0</v>
      </c>
      <c r="M14" s="45">
        <v>3</v>
      </c>
      <c r="N14" s="47"/>
      <c r="O14" s="47" t="s">
        <v>53</v>
      </c>
      <c r="P14" s="42"/>
      <c r="Q14" s="48"/>
      <c r="R14" s="42"/>
      <c r="S14" s="48"/>
      <c r="T14" s="48"/>
      <c r="U14" s="42"/>
      <c r="V14" s="42"/>
      <c r="W14" s="42"/>
      <c r="X14" s="45"/>
      <c r="Y14" s="51">
        <v>2</v>
      </c>
      <c r="Z14" s="49" t="s">
        <v>81</v>
      </c>
      <c r="AA14" s="120"/>
    </row>
    <row r="15" spans="1:27" s="5" customFormat="1" x14ac:dyDescent="0.2">
      <c r="A15" s="42">
        <v>11</v>
      </c>
      <c r="B15" s="43" t="s">
        <v>14</v>
      </c>
      <c r="C15" s="44" t="s">
        <v>43</v>
      </c>
      <c r="D15" s="9"/>
      <c r="E15" s="42">
        <v>151</v>
      </c>
      <c r="F15" s="46">
        <v>14</v>
      </c>
      <c r="G15" s="42">
        <v>10</v>
      </c>
      <c r="H15" s="47">
        <v>3</v>
      </c>
      <c r="I15" s="42">
        <v>3</v>
      </c>
      <c r="J15" s="50">
        <v>1</v>
      </c>
      <c r="K15" s="45">
        <v>1</v>
      </c>
      <c r="L15" s="50">
        <v>0</v>
      </c>
      <c r="M15" s="45">
        <v>3</v>
      </c>
      <c r="N15" s="47"/>
      <c r="O15" s="47" t="s">
        <v>53</v>
      </c>
      <c r="P15" s="42"/>
      <c r="Q15" s="48"/>
      <c r="R15" s="42"/>
      <c r="S15" s="48"/>
      <c r="T15" s="48"/>
      <c r="U15" s="42"/>
      <c r="V15" s="42"/>
      <c r="W15" s="42"/>
      <c r="X15" s="45"/>
      <c r="Y15" s="51">
        <v>3</v>
      </c>
      <c r="Z15" s="49" t="s">
        <v>275</v>
      </c>
      <c r="AA15" s="120"/>
    </row>
    <row r="16" spans="1:27" s="5" customFormat="1" x14ac:dyDescent="0.2">
      <c r="A16" s="42">
        <v>12</v>
      </c>
      <c r="B16" s="43" t="s">
        <v>14</v>
      </c>
      <c r="C16" s="44" t="s">
        <v>43</v>
      </c>
      <c r="D16" s="9"/>
      <c r="E16" s="42">
        <v>125</v>
      </c>
      <c r="F16" s="46">
        <v>17</v>
      </c>
      <c r="G16" s="42">
        <v>12</v>
      </c>
      <c r="H16" s="47">
        <v>2</v>
      </c>
      <c r="I16" s="42">
        <v>3</v>
      </c>
      <c r="J16" s="50">
        <v>1</v>
      </c>
      <c r="K16" s="45">
        <v>1</v>
      </c>
      <c r="L16" s="50">
        <v>0</v>
      </c>
      <c r="M16" s="45">
        <v>3</v>
      </c>
      <c r="N16" s="47"/>
      <c r="O16" s="47" t="s">
        <v>53</v>
      </c>
      <c r="P16" s="42"/>
      <c r="Q16" s="48"/>
      <c r="R16" s="42"/>
      <c r="S16" s="48"/>
      <c r="T16" s="48"/>
      <c r="U16" s="42"/>
      <c r="V16" s="42"/>
      <c r="W16" s="42"/>
      <c r="X16" s="45"/>
      <c r="Y16" s="51">
        <v>3</v>
      </c>
      <c r="Z16" s="49" t="s">
        <v>82</v>
      </c>
      <c r="AA16" s="120"/>
    </row>
    <row r="17" spans="1:27" s="11" customFormat="1" x14ac:dyDescent="0.2">
      <c r="A17" s="42">
        <v>13</v>
      </c>
      <c r="B17" s="43" t="s">
        <v>14</v>
      </c>
      <c r="C17" s="44" t="s">
        <v>43</v>
      </c>
      <c r="D17" s="9"/>
      <c r="E17" s="42">
        <v>118</v>
      </c>
      <c r="F17" s="46">
        <v>15</v>
      </c>
      <c r="G17" s="42">
        <v>12</v>
      </c>
      <c r="H17" s="47">
        <v>2</v>
      </c>
      <c r="I17" s="42">
        <v>3</v>
      </c>
      <c r="J17" s="50">
        <v>1</v>
      </c>
      <c r="K17" s="45">
        <v>1</v>
      </c>
      <c r="L17" s="50">
        <v>0</v>
      </c>
      <c r="M17" s="45">
        <v>3</v>
      </c>
      <c r="N17" s="47"/>
      <c r="O17" s="47" t="s">
        <v>53</v>
      </c>
      <c r="P17" s="42"/>
      <c r="Q17" s="48"/>
      <c r="R17" s="42"/>
      <c r="S17" s="48"/>
      <c r="T17" s="48"/>
      <c r="U17" s="42"/>
      <c r="V17" s="42"/>
      <c r="W17" s="42"/>
      <c r="X17" s="45"/>
      <c r="Y17" s="51">
        <v>3</v>
      </c>
      <c r="Z17" s="49" t="s">
        <v>83</v>
      </c>
      <c r="AA17" s="120"/>
    </row>
    <row r="18" spans="1:27" s="11" customFormat="1" x14ac:dyDescent="0.2">
      <c r="A18" s="42">
        <v>14</v>
      </c>
      <c r="B18" s="43" t="s">
        <v>14</v>
      </c>
      <c r="C18" s="44" t="s">
        <v>43</v>
      </c>
      <c r="D18" s="9"/>
      <c r="E18" s="42">
        <v>146</v>
      </c>
      <c r="F18" s="46">
        <v>16</v>
      </c>
      <c r="G18" s="42">
        <v>12</v>
      </c>
      <c r="H18" s="47">
        <v>4</v>
      </c>
      <c r="I18" s="42">
        <v>3</v>
      </c>
      <c r="J18" s="50">
        <v>1</v>
      </c>
      <c r="K18" s="45">
        <v>1</v>
      </c>
      <c r="L18" s="50">
        <v>0</v>
      </c>
      <c r="M18" s="45">
        <v>3</v>
      </c>
      <c r="N18" s="47"/>
      <c r="O18" s="47" t="s">
        <v>59</v>
      </c>
      <c r="P18" s="42"/>
      <c r="Q18" s="48"/>
      <c r="R18" s="42"/>
      <c r="S18" s="48"/>
      <c r="T18" s="48"/>
      <c r="U18" s="42"/>
      <c r="V18" s="42"/>
      <c r="W18" s="42"/>
      <c r="X18" s="45"/>
      <c r="Y18" s="51">
        <v>2</v>
      </c>
      <c r="Z18" s="49" t="s">
        <v>84</v>
      </c>
      <c r="AA18" s="120"/>
    </row>
    <row r="19" spans="1:27" s="11" customFormat="1" x14ac:dyDescent="0.2">
      <c r="A19" s="42">
        <v>15</v>
      </c>
      <c r="B19" s="43" t="s">
        <v>14</v>
      </c>
      <c r="C19" s="44" t="s">
        <v>43</v>
      </c>
      <c r="D19" s="9"/>
      <c r="E19" s="42">
        <v>137</v>
      </c>
      <c r="F19" s="46">
        <v>16</v>
      </c>
      <c r="G19" s="42">
        <v>12</v>
      </c>
      <c r="H19" s="47">
        <v>3</v>
      </c>
      <c r="I19" s="42">
        <v>3</v>
      </c>
      <c r="J19" s="50">
        <v>1</v>
      </c>
      <c r="K19" s="45">
        <v>1</v>
      </c>
      <c r="L19" s="50">
        <v>0</v>
      </c>
      <c r="M19" s="45">
        <v>3</v>
      </c>
      <c r="N19" s="47"/>
      <c r="O19" s="47" t="s">
        <v>53</v>
      </c>
      <c r="P19" s="42"/>
      <c r="Q19" s="48"/>
      <c r="R19" s="42"/>
      <c r="S19" s="48"/>
      <c r="T19" s="48"/>
      <c r="U19" s="42"/>
      <c r="V19" s="42"/>
      <c r="W19" s="42"/>
      <c r="X19" s="45"/>
      <c r="Y19" s="51">
        <v>2</v>
      </c>
      <c r="Z19" s="49" t="s">
        <v>85</v>
      </c>
      <c r="AA19" s="120"/>
    </row>
    <row r="20" spans="1:27" s="5" customFormat="1" x14ac:dyDescent="0.2">
      <c r="A20" s="30">
        <v>16</v>
      </c>
      <c r="B20" s="31" t="s">
        <v>273</v>
      </c>
      <c r="C20" s="32" t="s">
        <v>274</v>
      </c>
      <c r="D20" s="27"/>
      <c r="E20" s="30" t="s">
        <v>86</v>
      </c>
      <c r="F20" s="34">
        <v>10</v>
      </c>
      <c r="G20" s="30">
        <v>7</v>
      </c>
      <c r="H20" s="35">
        <v>1</v>
      </c>
      <c r="I20" s="30">
        <v>3</v>
      </c>
      <c r="J20" s="52">
        <v>0</v>
      </c>
      <c r="K20" s="33">
        <v>1</v>
      </c>
      <c r="L20" s="52">
        <v>0</v>
      </c>
      <c r="M20" s="33">
        <v>3</v>
      </c>
      <c r="N20" s="35"/>
      <c r="O20" s="35" t="s">
        <v>87</v>
      </c>
      <c r="P20" s="30"/>
      <c r="Q20" s="55"/>
      <c r="R20" s="30"/>
      <c r="S20" s="55"/>
      <c r="T20" s="55"/>
      <c r="U20" s="30"/>
      <c r="V20" s="30"/>
      <c r="W20" s="30"/>
      <c r="X20" s="33"/>
      <c r="Y20" s="53">
        <v>1</v>
      </c>
      <c r="Z20" s="36" t="s">
        <v>88</v>
      </c>
      <c r="AA20" s="121"/>
    </row>
    <row r="21" spans="1:27" s="5" customFormat="1" x14ac:dyDescent="0.2">
      <c r="A21" s="30">
        <v>17</v>
      </c>
      <c r="B21" s="31" t="s">
        <v>13</v>
      </c>
      <c r="C21" s="32" t="s">
        <v>52</v>
      </c>
      <c r="D21" s="9"/>
      <c r="E21" s="30">
        <v>18</v>
      </c>
      <c r="F21" s="34">
        <v>5</v>
      </c>
      <c r="G21" s="30">
        <v>2</v>
      </c>
      <c r="H21" s="35">
        <v>1</v>
      </c>
      <c r="I21" s="30">
        <v>2</v>
      </c>
      <c r="J21" s="52">
        <v>0</v>
      </c>
      <c r="K21" s="33">
        <v>1</v>
      </c>
      <c r="L21" s="52">
        <v>0</v>
      </c>
      <c r="M21" s="33">
        <v>3</v>
      </c>
      <c r="N21" s="47"/>
      <c r="O21" s="35" t="s">
        <v>87</v>
      </c>
      <c r="P21" s="42"/>
      <c r="Q21" s="48"/>
      <c r="R21" s="42"/>
      <c r="S21" s="48"/>
      <c r="T21" s="48"/>
      <c r="U21" s="42"/>
      <c r="V21" s="42"/>
      <c r="W21" s="42"/>
      <c r="X21" s="45"/>
      <c r="Y21" s="53">
        <v>1</v>
      </c>
      <c r="Z21" s="36" t="s">
        <v>89</v>
      </c>
      <c r="AA21" s="121"/>
    </row>
    <row r="22" spans="1:27" s="8" customFormat="1" x14ac:dyDescent="0.2">
      <c r="A22" s="30">
        <v>18</v>
      </c>
      <c r="B22" s="31" t="s">
        <v>90</v>
      </c>
      <c r="C22" s="32" t="s">
        <v>91</v>
      </c>
      <c r="D22" s="9"/>
      <c r="E22" s="30">
        <v>13</v>
      </c>
      <c r="F22" s="34">
        <v>4</v>
      </c>
      <c r="G22" s="30">
        <v>3</v>
      </c>
      <c r="H22" s="35">
        <v>0</v>
      </c>
      <c r="I22" s="30">
        <v>2</v>
      </c>
      <c r="J22" s="52">
        <v>0</v>
      </c>
      <c r="K22" s="33">
        <v>0</v>
      </c>
      <c r="L22" s="52">
        <v>0</v>
      </c>
      <c r="M22" s="33">
        <v>3</v>
      </c>
      <c r="N22" s="47"/>
      <c r="O22" s="35" t="s">
        <v>87</v>
      </c>
      <c r="P22" s="42"/>
      <c r="Q22" s="48"/>
      <c r="R22" s="42"/>
      <c r="S22" s="48"/>
      <c r="T22" s="48"/>
      <c r="U22" s="42"/>
      <c r="V22" s="42"/>
      <c r="W22" s="42"/>
      <c r="X22" s="45"/>
      <c r="Y22" s="53">
        <v>1</v>
      </c>
      <c r="Z22" s="36"/>
      <c r="AA22" s="121"/>
    </row>
    <row r="23" spans="1:27" s="13" customFormat="1" x14ac:dyDescent="0.2">
      <c r="A23" s="42">
        <v>19</v>
      </c>
      <c r="B23" s="43" t="s">
        <v>13</v>
      </c>
      <c r="C23" s="44" t="s">
        <v>190</v>
      </c>
      <c r="D23" s="9"/>
      <c r="E23" s="42">
        <v>139</v>
      </c>
      <c r="F23" s="46">
        <v>12</v>
      </c>
      <c r="G23" s="42">
        <v>8</v>
      </c>
      <c r="H23" s="47">
        <v>2</v>
      </c>
      <c r="I23" s="42">
        <v>3</v>
      </c>
      <c r="J23" s="50">
        <v>1</v>
      </c>
      <c r="K23" s="45">
        <v>1</v>
      </c>
      <c r="L23" s="50">
        <v>0</v>
      </c>
      <c r="M23" s="45">
        <v>3</v>
      </c>
      <c r="N23" s="47"/>
      <c r="O23" s="47" t="s">
        <v>53</v>
      </c>
      <c r="P23" s="42"/>
      <c r="Q23" s="48"/>
      <c r="R23" s="42"/>
      <c r="S23" s="48"/>
      <c r="T23" s="48"/>
      <c r="U23" s="42"/>
      <c r="V23" s="42"/>
      <c r="W23" s="42"/>
      <c r="X23" s="45"/>
      <c r="Y23" s="51">
        <v>3</v>
      </c>
      <c r="Z23" s="49" t="s">
        <v>83</v>
      </c>
      <c r="AA23" s="120"/>
    </row>
    <row r="24" spans="1:27" s="8" customFormat="1" x14ac:dyDescent="0.2">
      <c r="A24" s="30">
        <v>20</v>
      </c>
      <c r="B24" s="31" t="s">
        <v>90</v>
      </c>
      <c r="C24" s="32" t="s">
        <v>91</v>
      </c>
      <c r="D24" s="9"/>
      <c r="E24" s="30">
        <v>110</v>
      </c>
      <c r="F24" s="34">
        <v>13</v>
      </c>
      <c r="G24" s="30">
        <v>9</v>
      </c>
      <c r="H24" s="35">
        <v>2</v>
      </c>
      <c r="I24" s="30">
        <v>3</v>
      </c>
      <c r="J24" s="52">
        <v>1</v>
      </c>
      <c r="K24" s="33">
        <v>1</v>
      </c>
      <c r="L24" s="52">
        <v>0</v>
      </c>
      <c r="M24" s="33">
        <v>2</v>
      </c>
      <c r="N24" s="47"/>
      <c r="O24" s="35" t="s">
        <v>74</v>
      </c>
      <c r="P24" s="42"/>
      <c r="Q24" s="48"/>
      <c r="R24" s="42"/>
      <c r="S24" s="48"/>
      <c r="T24" s="48"/>
      <c r="U24" s="42"/>
      <c r="V24" s="42"/>
      <c r="W24" s="42"/>
      <c r="X24" s="45"/>
      <c r="Y24" s="53">
        <v>1</v>
      </c>
      <c r="Z24" s="36" t="s">
        <v>92</v>
      </c>
      <c r="AA24" s="121"/>
    </row>
    <row r="25" spans="1:27" s="13" customFormat="1" x14ac:dyDescent="0.2">
      <c r="A25" s="42">
        <v>21</v>
      </c>
      <c r="B25" s="43" t="s">
        <v>13</v>
      </c>
      <c r="C25" s="44" t="s">
        <v>190</v>
      </c>
      <c r="D25" s="9"/>
      <c r="E25" s="42">
        <v>147</v>
      </c>
      <c r="F25" s="46">
        <v>12</v>
      </c>
      <c r="G25" s="42">
        <v>11</v>
      </c>
      <c r="H25" s="47">
        <v>2</v>
      </c>
      <c r="I25" s="42">
        <v>3</v>
      </c>
      <c r="J25" s="50">
        <v>1</v>
      </c>
      <c r="K25" s="45">
        <v>1</v>
      </c>
      <c r="L25" s="50">
        <v>0</v>
      </c>
      <c r="M25" s="45">
        <v>3</v>
      </c>
      <c r="N25" s="47"/>
      <c r="O25" s="47" t="s">
        <v>94</v>
      </c>
      <c r="P25" s="42"/>
      <c r="Q25" s="48"/>
      <c r="R25" s="42"/>
      <c r="S25" s="48"/>
      <c r="T25" s="48"/>
      <c r="U25" s="42"/>
      <c r="V25" s="42"/>
      <c r="W25" s="42"/>
      <c r="X25" s="45"/>
      <c r="Y25" s="51">
        <v>2</v>
      </c>
      <c r="Z25" s="49" t="s">
        <v>93</v>
      </c>
      <c r="AA25" s="120"/>
    </row>
    <row r="26" spans="1:27" s="13" customFormat="1" x14ac:dyDescent="0.2">
      <c r="A26" s="42">
        <v>22</v>
      </c>
      <c r="B26" s="43" t="s">
        <v>13</v>
      </c>
      <c r="C26" s="44" t="s">
        <v>190</v>
      </c>
      <c r="D26" s="9"/>
      <c r="E26" s="42">
        <v>115</v>
      </c>
      <c r="F26" s="46">
        <v>12</v>
      </c>
      <c r="G26" s="42">
        <v>10</v>
      </c>
      <c r="H26" s="47">
        <v>2</v>
      </c>
      <c r="I26" s="42">
        <v>3</v>
      </c>
      <c r="J26" s="50">
        <v>1</v>
      </c>
      <c r="K26" s="45">
        <v>1</v>
      </c>
      <c r="L26" s="50">
        <v>0</v>
      </c>
      <c r="M26" s="45">
        <v>3</v>
      </c>
      <c r="N26" s="47"/>
      <c r="O26" s="47" t="s">
        <v>53</v>
      </c>
      <c r="P26" s="42"/>
      <c r="Q26" s="48"/>
      <c r="R26" s="42"/>
      <c r="S26" s="48"/>
      <c r="T26" s="48"/>
      <c r="U26" s="42"/>
      <c r="V26" s="42"/>
      <c r="W26" s="42"/>
      <c r="X26" s="45"/>
      <c r="Y26" s="51">
        <v>3</v>
      </c>
      <c r="Z26" s="49" t="s">
        <v>95</v>
      </c>
      <c r="AA26" s="120"/>
    </row>
    <row r="27" spans="1:27" s="8" customFormat="1" x14ac:dyDescent="0.2">
      <c r="A27" s="30">
        <v>23</v>
      </c>
      <c r="B27" s="31" t="s">
        <v>90</v>
      </c>
      <c r="C27" s="32" t="s">
        <v>91</v>
      </c>
      <c r="D27" s="27"/>
      <c r="E27" s="30" t="s">
        <v>96</v>
      </c>
      <c r="F27" s="34">
        <v>11</v>
      </c>
      <c r="G27" s="30">
        <v>16</v>
      </c>
      <c r="H27" s="35">
        <v>0</v>
      </c>
      <c r="I27" s="30">
        <v>3</v>
      </c>
      <c r="J27" s="52">
        <v>1</v>
      </c>
      <c r="K27" s="33">
        <v>2</v>
      </c>
      <c r="L27" s="52">
        <v>1</v>
      </c>
      <c r="M27" s="33">
        <v>2</v>
      </c>
      <c r="N27" s="35"/>
      <c r="O27" s="35" t="s">
        <v>74</v>
      </c>
      <c r="P27" s="30"/>
      <c r="Q27" s="41"/>
      <c r="R27" s="30"/>
      <c r="S27" s="41"/>
      <c r="T27" s="41"/>
      <c r="U27" s="30"/>
      <c r="V27" s="30"/>
      <c r="W27" s="30"/>
      <c r="X27" s="33"/>
      <c r="Y27" s="53">
        <v>1</v>
      </c>
      <c r="Z27" s="36" t="s">
        <v>97</v>
      </c>
      <c r="AA27" s="121"/>
    </row>
    <row r="28" spans="1:27" s="11" customFormat="1" x14ac:dyDescent="0.2">
      <c r="A28" s="42">
        <v>24</v>
      </c>
      <c r="B28" s="43" t="s">
        <v>13</v>
      </c>
      <c r="C28" s="44" t="s">
        <v>190</v>
      </c>
      <c r="D28" s="9"/>
      <c r="E28" s="42">
        <v>146</v>
      </c>
      <c r="F28" s="46">
        <v>11</v>
      </c>
      <c r="G28" s="42">
        <v>10</v>
      </c>
      <c r="H28" s="47">
        <v>2</v>
      </c>
      <c r="I28" s="42">
        <v>3</v>
      </c>
      <c r="J28" s="50">
        <v>1</v>
      </c>
      <c r="K28" s="45">
        <v>1</v>
      </c>
      <c r="L28" s="50">
        <v>0</v>
      </c>
      <c r="M28" s="45">
        <v>3</v>
      </c>
      <c r="N28" s="47"/>
      <c r="O28" s="47" t="s">
        <v>53</v>
      </c>
      <c r="P28" s="42"/>
      <c r="Q28" s="48"/>
      <c r="R28" s="42"/>
      <c r="S28" s="48"/>
      <c r="T28" s="48"/>
      <c r="U28" s="42"/>
      <c r="V28" s="42"/>
      <c r="W28" s="42"/>
      <c r="X28" s="45"/>
      <c r="Y28" s="51">
        <v>2</v>
      </c>
      <c r="Z28" s="49" t="s">
        <v>98</v>
      </c>
      <c r="AA28" s="120"/>
    </row>
    <row r="29" spans="1:27" s="5" customFormat="1" x14ac:dyDescent="0.2">
      <c r="A29" s="42">
        <v>25</v>
      </c>
      <c r="B29" s="4" t="s">
        <v>14</v>
      </c>
      <c r="C29" s="62" t="s">
        <v>43</v>
      </c>
      <c r="D29" s="58"/>
      <c r="E29" s="42">
        <v>123</v>
      </c>
      <c r="F29" s="46">
        <v>9</v>
      </c>
      <c r="G29" s="42">
        <v>9</v>
      </c>
      <c r="H29" s="47">
        <v>3</v>
      </c>
      <c r="I29" s="42">
        <v>3</v>
      </c>
      <c r="J29" s="50">
        <v>1</v>
      </c>
      <c r="K29" s="45">
        <v>1</v>
      </c>
      <c r="L29" s="50">
        <v>0</v>
      </c>
      <c r="M29" s="45">
        <v>3</v>
      </c>
      <c r="N29" s="58"/>
      <c r="O29" s="60" t="s">
        <v>99</v>
      </c>
      <c r="P29" s="58"/>
      <c r="Q29" s="58"/>
      <c r="R29" s="58"/>
      <c r="S29" s="58"/>
      <c r="T29" s="58"/>
      <c r="U29" s="58"/>
      <c r="V29" s="58"/>
      <c r="W29" s="58"/>
      <c r="X29" s="58"/>
      <c r="Y29" s="51">
        <v>2</v>
      </c>
      <c r="Z29" s="61" t="s">
        <v>276</v>
      </c>
      <c r="AA29" s="120"/>
    </row>
    <row r="30" spans="1:27" s="11" customFormat="1" x14ac:dyDescent="0.2">
      <c r="A30" s="42">
        <v>26</v>
      </c>
      <c r="B30" s="4" t="s">
        <v>14</v>
      </c>
      <c r="C30" s="62" t="s">
        <v>43</v>
      </c>
      <c r="D30" s="58"/>
      <c r="E30" s="42">
        <v>120</v>
      </c>
      <c r="F30" s="46">
        <v>11</v>
      </c>
      <c r="G30" s="42">
        <v>10</v>
      </c>
      <c r="H30" s="47">
        <v>2</v>
      </c>
      <c r="I30" s="42">
        <v>3</v>
      </c>
      <c r="J30" s="50">
        <v>1</v>
      </c>
      <c r="K30" s="45">
        <v>1</v>
      </c>
      <c r="L30" s="50">
        <v>0</v>
      </c>
      <c r="M30" s="45">
        <v>3</v>
      </c>
      <c r="N30" s="58"/>
      <c r="O30" s="60" t="s">
        <v>99</v>
      </c>
      <c r="P30" s="58"/>
      <c r="Q30" s="58"/>
      <c r="R30" s="58"/>
      <c r="S30" s="58"/>
      <c r="T30" s="58"/>
      <c r="U30" s="58"/>
      <c r="V30" s="58"/>
      <c r="W30" s="58"/>
      <c r="X30" s="58"/>
      <c r="Y30" s="51">
        <v>2</v>
      </c>
      <c r="Z30" s="61" t="s">
        <v>62</v>
      </c>
      <c r="AA30" s="120"/>
    </row>
    <row r="31" spans="1:27" ht="15" customHeight="1" x14ac:dyDescent="0.2">
      <c r="A31" s="42">
        <v>27</v>
      </c>
      <c r="B31" s="4" t="s">
        <v>14</v>
      </c>
      <c r="C31" s="62" t="s">
        <v>43</v>
      </c>
      <c r="D31" s="58"/>
      <c r="E31" s="42" t="s">
        <v>100</v>
      </c>
      <c r="F31" s="46">
        <v>12</v>
      </c>
      <c r="G31" s="42">
        <v>11</v>
      </c>
      <c r="H31" s="47">
        <v>2</v>
      </c>
      <c r="I31" s="42">
        <v>3</v>
      </c>
      <c r="J31" s="50">
        <v>1</v>
      </c>
      <c r="K31" s="45">
        <v>2</v>
      </c>
      <c r="L31" s="50">
        <v>1</v>
      </c>
      <c r="M31" s="45">
        <v>3</v>
      </c>
      <c r="N31" s="58"/>
      <c r="O31" s="60" t="s">
        <v>101</v>
      </c>
      <c r="P31" s="58"/>
      <c r="Q31" s="58"/>
      <c r="R31" s="58"/>
      <c r="S31" s="58"/>
      <c r="T31" s="58"/>
      <c r="U31" s="58"/>
      <c r="V31" s="58"/>
      <c r="W31" s="58"/>
      <c r="X31" s="58"/>
      <c r="Y31" s="51">
        <v>2</v>
      </c>
      <c r="Z31" s="61" t="s">
        <v>102</v>
      </c>
      <c r="AA31" s="120"/>
    </row>
    <row r="32" spans="1:27" ht="15" customHeight="1" x14ac:dyDescent="0.2">
      <c r="A32" s="42">
        <v>28</v>
      </c>
      <c r="B32" s="4" t="s">
        <v>67</v>
      </c>
      <c r="C32" s="62" t="s">
        <v>68</v>
      </c>
      <c r="D32" s="58"/>
      <c r="E32" s="42">
        <v>83</v>
      </c>
      <c r="F32" s="46">
        <v>9</v>
      </c>
      <c r="G32" s="42">
        <v>7</v>
      </c>
      <c r="H32" s="47">
        <v>4</v>
      </c>
      <c r="I32" s="42">
        <v>3</v>
      </c>
      <c r="J32" s="50">
        <v>1</v>
      </c>
      <c r="K32" s="45">
        <v>1</v>
      </c>
      <c r="L32" s="50">
        <v>0</v>
      </c>
      <c r="M32" s="45">
        <v>3</v>
      </c>
      <c r="N32" s="58"/>
      <c r="O32" s="60" t="s">
        <v>49</v>
      </c>
      <c r="P32" s="58"/>
      <c r="Q32" s="58"/>
      <c r="R32" s="58"/>
      <c r="S32" s="58"/>
      <c r="T32" s="58"/>
      <c r="U32" s="58"/>
      <c r="V32" s="58"/>
      <c r="W32" s="58"/>
      <c r="X32" s="58"/>
      <c r="Y32" s="51">
        <v>1</v>
      </c>
      <c r="Z32" s="61" t="s">
        <v>103</v>
      </c>
      <c r="AA32" s="120"/>
    </row>
    <row r="33" spans="1:27" ht="15" customHeight="1" x14ac:dyDescent="0.2">
      <c r="A33" s="42">
        <v>29</v>
      </c>
      <c r="B33" s="4" t="s">
        <v>67</v>
      </c>
      <c r="C33" s="62" t="s">
        <v>68</v>
      </c>
      <c r="D33" s="58"/>
      <c r="E33" s="42">
        <v>87</v>
      </c>
      <c r="F33" s="46">
        <v>11</v>
      </c>
      <c r="G33" s="42">
        <v>6</v>
      </c>
      <c r="H33" s="47">
        <v>4</v>
      </c>
      <c r="I33" s="42">
        <v>3</v>
      </c>
      <c r="J33" s="50">
        <v>1</v>
      </c>
      <c r="K33" s="45">
        <v>1</v>
      </c>
      <c r="L33" s="50">
        <v>0</v>
      </c>
      <c r="M33" s="45">
        <v>3</v>
      </c>
      <c r="N33" s="58"/>
      <c r="O33" s="60" t="s">
        <v>49</v>
      </c>
      <c r="P33" s="58"/>
      <c r="Q33" s="58"/>
      <c r="R33" s="58"/>
      <c r="S33" s="58"/>
      <c r="T33" s="58"/>
      <c r="U33" s="58"/>
      <c r="V33" s="58"/>
      <c r="W33" s="58"/>
      <c r="X33" s="58"/>
      <c r="Y33" s="51">
        <v>1</v>
      </c>
      <c r="Z33" s="61" t="s">
        <v>104</v>
      </c>
      <c r="AA33" s="120"/>
    </row>
    <row r="34" spans="1:27" s="11" customFormat="1" ht="25.5" x14ac:dyDescent="0.2">
      <c r="A34" s="42">
        <v>30</v>
      </c>
      <c r="B34" s="9" t="s">
        <v>67</v>
      </c>
      <c r="C34" s="63" t="s">
        <v>68</v>
      </c>
      <c r="D34" s="58"/>
      <c r="E34" s="42">
        <v>105</v>
      </c>
      <c r="F34" s="46">
        <v>11</v>
      </c>
      <c r="G34" s="42">
        <v>8</v>
      </c>
      <c r="H34" s="47">
        <v>3</v>
      </c>
      <c r="I34" s="42">
        <v>3</v>
      </c>
      <c r="J34" s="50">
        <v>1</v>
      </c>
      <c r="K34" s="45">
        <v>1</v>
      </c>
      <c r="L34" s="50">
        <v>1</v>
      </c>
      <c r="M34" s="45">
        <v>3</v>
      </c>
      <c r="N34" s="58"/>
      <c r="O34" s="60" t="s">
        <v>106</v>
      </c>
      <c r="P34" s="58"/>
      <c r="Q34" s="58"/>
      <c r="R34" s="58"/>
      <c r="S34" s="58"/>
      <c r="T34" s="58"/>
      <c r="U34" s="58"/>
      <c r="V34" s="58"/>
      <c r="W34" s="58"/>
      <c r="X34" s="58"/>
      <c r="Y34" s="51">
        <v>1</v>
      </c>
      <c r="Z34" s="61" t="s">
        <v>105</v>
      </c>
      <c r="AA34" s="120"/>
    </row>
    <row r="35" spans="1:27" ht="15" customHeight="1" x14ac:dyDescent="0.2">
      <c r="A35" s="42">
        <v>31</v>
      </c>
      <c r="B35" s="4" t="s">
        <v>67</v>
      </c>
      <c r="C35" s="62" t="s">
        <v>68</v>
      </c>
      <c r="D35" s="58"/>
      <c r="E35" s="42">
        <v>82</v>
      </c>
      <c r="F35" s="46">
        <v>10</v>
      </c>
      <c r="G35" s="42">
        <v>6</v>
      </c>
      <c r="H35" s="47">
        <v>3</v>
      </c>
      <c r="I35" s="42">
        <v>3</v>
      </c>
      <c r="J35" s="50">
        <v>1</v>
      </c>
      <c r="K35" s="45">
        <v>1</v>
      </c>
      <c r="L35" s="50">
        <v>0</v>
      </c>
      <c r="M35" s="45">
        <v>3</v>
      </c>
      <c r="N35" s="58"/>
      <c r="O35" s="60" t="s">
        <v>49</v>
      </c>
      <c r="P35" s="58"/>
      <c r="Q35" s="58"/>
      <c r="R35" s="58"/>
      <c r="S35" s="58"/>
      <c r="T35" s="58"/>
      <c r="U35" s="58"/>
      <c r="V35" s="58"/>
      <c r="W35" s="58"/>
      <c r="X35" s="58"/>
      <c r="Y35" s="51">
        <v>1</v>
      </c>
      <c r="Z35" s="61" t="s">
        <v>62</v>
      </c>
      <c r="AA35" s="120"/>
    </row>
    <row r="36" spans="1:27" ht="15" customHeight="1" x14ac:dyDescent="0.2">
      <c r="A36" s="42">
        <v>32</v>
      </c>
      <c r="B36" s="4" t="s">
        <v>13</v>
      </c>
      <c r="C36" s="62" t="s">
        <v>108</v>
      </c>
      <c r="D36" s="58"/>
      <c r="E36" s="42">
        <v>50</v>
      </c>
      <c r="F36" s="46">
        <v>5</v>
      </c>
      <c r="G36" s="42">
        <v>5</v>
      </c>
      <c r="H36" s="47">
        <v>2</v>
      </c>
      <c r="I36" s="42">
        <v>2</v>
      </c>
      <c r="J36" s="50">
        <v>0</v>
      </c>
      <c r="K36" s="45">
        <v>0</v>
      </c>
      <c r="L36" s="50">
        <v>0</v>
      </c>
      <c r="M36" s="45">
        <v>3</v>
      </c>
      <c r="N36" s="58"/>
      <c r="O36" s="60" t="s">
        <v>15</v>
      </c>
      <c r="P36" s="58"/>
      <c r="Q36" s="58"/>
      <c r="R36" s="58"/>
      <c r="S36" s="58"/>
      <c r="T36" s="58"/>
      <c r="U36" s="58"/>
      <c r="V36" s="58"/>
      <c r="W36" s="58"/>
      <c r="X36" s="58"/>
      <c r="Y36" s="51" t="s">
        <v>54</v>
      </c>
      <c r="Z36" s="59"/>
      <c r="AA36" s="120"/>
    </row>
    <row r="37" spans="1:27" ht="15" customHeight="1" x14ac:dyDescent="0.2">
      <c r="A37" s="42">
        <v>33</v>
      </c>
      <c r="B37" s="4" t="s">
        <v>67</v>
      </c>
      <c r="C37" s="62" t="s">
        <v>68</v>
      </c>
      <c r="D37" s="58"/>
      <c r="E37" s="42">
        <v>112</v>
      </c>
      <c r="F37" s="46">
        <v>10</v>
      </c>
      <c r="G37" s="42">
        <v>9</v>
      </c>
      <c r="H37" s="47">
        <v>3</v>
      </c>
      <c r="I37" s="42">
        <v>3</v>
      </c>
      <c r="J37" s="50">
        <v>1</v>
      </c>
      <c r="K37" s="45">
        <v>1</v>
      </c>
      <c r="L37" s="50">
        <v>0</v>
      </c>
      <c r="M37" s="45">
        <v>3</v>
      </c>
      <c r="N37" s="58"/>
      <c r="O37" s="60" t="s">
        <v>49</v>
      </c>
      <c r="P37" s="58"/>
      <c r="Q37" s="58"/>
      <c r="R37" s="58"/>
      <c r="S37" s="58"/>
      <c r="T37" s="58"/>
      <c r="U37" s="58"/>
      <c r="V37" s="58"/>
      <c r="W37" s="58"/>
      <c r="X37" s="58"/>
      <c r="Y37" s="51">
        <v>2</v>
      </c>
      <c r="Z37" s="61" t="s">
        <v>109</v>
      </c>
      <c r="AA37" s="120"/>
    </row>
    <row r="38" spans="1:27" x14ac:dyDescent="0.2">
      <c r="A38" s="42">
        <v>34</v>
      </c>
      <c r="B38" s="4" t="s">
        <v>67</v>
      </c>
      <c r="C38" s="62" t="s">
        <v>68</v>
      </c>
      <c r="D38" s="58"/>
      <c r="E38" s="42">
        <v>118</v>
      </c>
      <c r="F38" s="46">
        <v>12</v>
      </c>
      <c r="G38" s="42">
        <v>8</v>
      </c>
      <c r="H38" s="47">
        <v>4</v>
      </c>
      <c r="I38" s="42">
        <v>3</v>
      </c>
      <c r="J38" s="50">
        <v>1</v>
      </c>
      <c r="K38" s="45">
        <v>1</v>
      </c>
      <c r="L38" s="50">
        <v>0</v>
      </c>
      <c r="M38" s="45">
        <v>3</v>
      </c>
      <c r="N38" s="58"/>
      <c r="O38" s="60" t="s">
        <v>49</v>
      </c>
      <c r="P38" s="58"/>
      <c r="Q38" s="58"/>
      <c r="R38" s="58"/>
      <c r="S38" s="58"/>
      <c r="T38" s="58"/>
      <c r="U38" s="58"/>
      <c r="V38" s="58"/>
      <c r="W38" s="58"/>
      <c r="X38" s="58"/>
      <c r="Y38" s="51">
        <v>2</v>
      </c>
      <c r="Z38" s="61" t="s">
        <v>110</v>
      </c>
      <c r="AA38" s="120"/>
    </row>
    <row r="39" spans="1:27" s="5" customFormat="1" ht="15" customHeight="1" x14ac:dyDescent="0.2">
      <c r="A39" s="30">
        <v>35</v>
      </c>
      <c r="B39" s="103" t="s">
        <v>13</v>
      </c>
      <c r="C39" s="104" t="s">
        <v>52</v>
      </c>
      <c r="D39" s="58"/>
      <c r="E39" s="30">
        <v>13</v>
      </c>
      <c r="F39" s="34">
        <v>5</v>
      </c>
      <c r="G39" s="30">
        <v>1</v>
      </c>
      <c r="H39" s="35">
        <v>1</v>
      </c>
      <c r="I39" s="30">
        <v>2</v>
      </c>
      <c r="J39" s="52">
        <v>0</v>
      </c>
      <c r="K39" s="33">
        <v>1</v>
      </c>
      <c r="L39" s="52">
        <v>0</v>
      </c>
      <c r="M39" s="33">
        <v>2</v>
      </c>
      <c r="N39" s="58"/>
      <c r="O39" s="105" t="s">
        <v>51</v>
      </c>
      <c r="P39" s="58"/>
      <c r="Q39" s="58"/>
      <c r="R39" s="58"/>
      <c r="S39" s="58"/>
      <c r="T39" s="58"/>
      <c r="U39" s="58"/>
      <c r="V39" s="58"/>
      <c r="W39" s="58"/>
      <c r="X39" s="58"/>
      <c r="Y39" s="53">
        <v>1</v>
      </c>
      <c r="Z39" s="106" t="s">
        <v>111</v>
      </c>
      <c r="AA39" s="121"/>
    </row>
    <row r="40" spans="1:27" ht="15" customHeight="1" x14ac:dyDescent="0.2">
      <c r="A40" s="42">
        <v>36</v>
      </c>
      <c r="B40" s="4" t="s">
        <v>112</v>
      </c>
      <c r="C40" s="62" t="s">
        <v>113</v>
      </c>
      <c r="D40" s="58"/>
      <c r="E40" s="42">
        <v>50</v>
      </c>
      <c r="F40" s="46">
        <v>6</v>
      </c>
      <c r="G40" s="42">
        <v>4</v>
      </c>
      <c r="H40" s="47">
        <v>0</v>
      </c>
      <c r="I40" s="42">
        <v>2</v>
      </c>
      <c r="J40" s="50">
        <v>0</v>
      </c>
      <c r="K40" s="45">
        <v>1</v>
      </c>
      <c r="L40" s="50">
        <v>0</v>
      </c>
      <c r="M40" s="45">
        <v>3</v>
      </c>
      <c r="N40" s="58"/>
      <c r="O40" s="60" t="s">
        <v>61</v>
      </c>
      <c r="P40" s="58"/>
      <c r="Q40" s="58"/>
      <c r="R40" s="58"/>
      <c r="S40" s="58"/>
      <c r="T40" s="58"/>
      <c r="U40" s="58"/>
      <c r="V40" s="58"/>
      <c r="W40" s="58"/>
      <c r="X40" s="58"/>
      <c r="Y40" s="51">
        <v>1</v>
      </c>
      <c r="Z40" s="61" t="s">
        <v>114</v>
      </c>
      <c r="AA40" s="120"/>
    </row>
    <row r="41" spans="1:27" ht="15" customHeight="1" x14ac:dyDescent="0.2">
      <c r="A41" s="42">
        <v>37</v>
      </c>
      <c r="B41" s="4" t="s">
        <v>13</v>
      </c>
      <c r="C41" s="62" t="s">
        <v>190</v>
      </c>
      <c r="D41" s="58"/>
      <c r="E41" s="42">
        <v>117</v>
      </c>
      <c r="F41" s="46">
        <v>10</v>
      </c>
      <c r="G41" s="42">
        <v>9</v>
      </c>
      <c r="H41" s="47">
        <v>0</v>
      </c>
      <c r="I41" s="42">
        <v>3</v>
      </c>
      <c r="J41" s="50">
        <v>1</v>
      </c>
      <c r="K41" s="45">
        <v>1</v>
      </c>
      <c r="L41" s="50">
        <v>0</v>
      </c>
      <c r="M41" s="45">
        <v>3</v>
      </c>
      <c r="N41" s="58"/>
      <c r="O41" s="60" t="s">
        <v>59</v>
      </c>
      <c r="P41" s="58"/>
      <c r="Q41" s="58"/>
      <c r="R41" s="58"/>
      <c r="S41" s="58"/>
      <c r="T41" s="58"/>
      <c r="U41" s="58"/>
      <c r="V41" s="58"/>
      <c r="W41" s="58"/>
      <c r="X41" s="58"/>
      <c r="Y41" s="51">
        <v>2</v>
      </c>
      <c r="Z41" s="61" t="s">
        <v>115</v>
      </c>
      <c r="AA41" s="120"/>
    </row>
    <row r="42" spans="1:27" ht="15" customHeight="1" x14ac:dyDescent="0.2">
      <c r="A42" s="42">
        <v>38</v>
      </c>
      <c r="B42" s="4" t="s">
        <v>13</v>
      </c>
      <c r="C42" s="62" t="s">
        <v>190</v>
      </c>
      <c r="D42" s="58"/>
      <c r="E42" s="42">
        <v>116</v>
      </c>
      <c r="F42" s="46">
        <v>9</v>
      </c>
      <c r="G42" s="42">
        <v>7</v>
      </c>
      <c r="H42" s="47">
        <v>2</v>
      </c>
      <c r="I42" s="42">
        <v>3</v>
      </c>
      <c r="J42" s="50">
        <v>1</v>
      </c>
      <c r="K42" s="45">
        <v>1</v>
      </c>
      <c r="L42" s="50">
        <v>0</v>
      </c>
      <c r="M42" s="45">
        <v>3</v>
      </c>
      <c r="N42" s="58"/>
      <c r="O42" s="60" t="s">
        <v>106</v>
      </c>
      <c r="P42" s="58"/>
      <c r="Q42" s="58"/>
      <c r="R42" s="58"/>
      <c r="S42" s="58"/>
      <c r="T42" s="58"/>
      <c r="U42" s="58"/>
      <c r="V42" s="58"/>
      <c r="W42" s="58"/>
      <c r="X42" s="58"/>
      <c r="Y42" s="51">
        <v>2</v>
      </c>
      <c r="Z42" s="61" t="s">
        <v>116</v>
      </c>
      <c r="AA42" s="120"/>
    </row>
    <row r="43" spans="1:27" ht="15" customHeight="1" x14ac:dyDescent="0.2">
      <c r="A43" s="42">
        <v>39</v>
      </c>
      <c r="B43" s="4" t="s">
        <v>13</v>
      </c>
      <c r="C43" s="62" t="s">
        <v>107</v>
      </c>
      <c r="D43" s="58"/>
      <c r="E43" s="42">
        <v>52</v>
      </c>
      <c r="F43" s="46">
        <v>5</v>
      </c>
      <c r="G43" s="42">
        <v>6</v>
      </c>
      <c r="H43" s="47">
        <v>2</v>
      </c>
      <c r="I43" s="42">
        <v>2</v>
      </c>
      <c r="J43" s="50">
        <v>0</v>
      </c>
      <c r="K43" s="45">
        <v>0</v>
      </c>
      <c r="L43" s="50">
        <v>0</v>
      </c>
      <c r="M43" s="45">
        <v>3</v>
      </c>
      <c r="N43" s="58"/>
      <c r="O43" s="60" t="s">
        <v>15</v>
      </c>
      <c r="P43" s="58"/>
      <c r="Q43" s="58"/>
      <c r="R43" s="58"/>
      <c r="S43" s="58"/>
      <c r="T43" s="58"/>
      <c r="U43" s="58"/>
      <c r="V43" s="58"/>
      <c r="W43" s="58"/>
      <c r="X43" s="58"/>
      <c r="Y43" s="51" t="s">
        <v>54</v>
      </c>
      <c r="Z43" s="59"/>
      <c r="AA43" s="120"/>
    </row>
    <row r="44" spans="1:27" ht="15" customHeight="1" x14ac:dyDescent="0.2">
      <c r="A44" s="42">
        <v>40</v>
      </c>
      <c r="B44" s="4" t="s">
        <v>273</v>
      </c>
      <c r="C44" s="62" t="s">
        <v>274</v>
      </c>
      <c r="D44" s="58"/>
      <c r="E44" s="42" t="s">
        <v>117</v>
      </c>
      <c r="F44" s="46">
        <v>9</v>
      </c>
      <c r="G44" s="42">
        <v>12</v>
      </c>
      <c r="H44" s="47">
        <v>1</v>
      </c>
      <c r="I44" s="42">
        <v>4</v>
      </c>
      <c r="J44" s="50">
        <v>1</v>
      </c>
      <c r="K44" s="45">
        <v>2</v>
      </c>
      <c r="L44" s="50">
        <v>1</v>
      </c>
      <c r="M44" s="45">
        <v>3</v>
      </c>
      <c r="N44" s="58"/>
      <c r="O44" s="60" t="s">
        <v>59</v>
      </c>
      <c r="P44" s="58"/>
      <c r="Q44" s="58"/>
      <c r="R44" s="58"/>
      <c r="S44" s="58"/>
      <c r="T44" s="58"/>
      <c r="U44" s="58"/>
      <c r="V44" s="58"/>
      <c r="W44" s="58"/>
      <c r="X44" s="58"/>
      <c r="Y44" s="51">
        <v>1</v>
      </c>
      <c r="Z44" s="61" t="s">
        <v>118</v>
      </c>
      <c r="AA44" s="120"/>
    </row>
    <row r="45" spans="1:27" ht="15" customHeight="1" x14ac:dyDescent="0.2">
      <c r="A45" s="42">
        <v>41</v>
      </c>
      <c r="B45" s="4" t="s">
        <v>273</v>
      </c>
      <c r="C45" s="62" t="s">
        <v>274</v>
      </c>
      <c r="D45" s="58"/>
      <c r="E45" s="42" t="s">
        <v>121</v>
      </c>
      <c r="F45" s="46">
        <v>10</v>
      </c>
      <c r="G45" s="42">
        <v>10</v>
      </c>
      <c r="H45" s="47">
        <v>1</v>
      </c>
      <c r="I45" s="42">
        <v>4</v>
      </c>
      <c r="J45" s="50">
        <v>1</v>
      </c>
      <c r="K45" s="45">
        <v>2</v>
      </c>
      <c r="L45" s="50">
        <v>1</v>
      </c>
      <c r="M45" s="45">
        <v>3</v>
      </c>
      <c r="N45" s="58"/>
      <c r="O45" s="60" t="s">
        <v>94</v>
      </c>
      <c r="P45" s="58"/>
      <c r="Q45" s="58"/>
      <c r="R45" s="58"/>
      <c r="S45" s="58"/>
      <c r="T45" s="58"/>
      <c r="U45" s="58"/>
      <c r="V45" s="58"/>
      <c r="W45" s="58"/>
      <c r="X45" s="58"/>
      <c r="Y45" s="51">
        <v>1</v>
      </c>
      <c r="Z45" s="61" t="s">
        <v>122</v>
      </c>
      <c r="AA45" s="120"/>
    </row>
    <row r="46" spans="1:27" s="5" customFormat="1" ht="15" customHeight="1" x14ac:dyDescent="0.2">
      <c r="A46" s="30">
        <v>42</v>
      </c>
      <c r="B46" s="103" t="s">
        <v>273</v>
      </c>
      <c r="C46" s="104" t="s">
        <v>274</v>
      </c>
      <c r="D46" s="58"/>
      <c r="E46" s="30" t="s">
        <v>119</v>
      </c>
      <c r="F46" s="34">
        <v>7</v>
      </c>
      <c r="G46" s="30">
        <v>8</v>
      </c>
      <c r="H46" s="35">
        <v>0</v>
      </c>
      <c r="I46" s="30">
        <v>4</v>
      </c>
      <c r="J46" s="52">
        <v>1</v>
      </c>
      <c r="K46" s="33">
        <v>2</v>
      </c>
      <c r="L46" s="52">
        <v>1</v>
      </c>
      <c r="M46" s="33">
        <v>2</v>
      </c>
      <c r="N46" s="58"/>
      <c r="O46" s="105" t="s">
        <v>87</v>
      </c>
      <c r="P46" s="58"/>
      <c r="Q46" s="58"/>
      <c r="R46" s="58"/>
      <c r="S46" s="58"/>
      <c r="T46" s="58"/>
      <c r="U46" s="58"/>
      <c r="V46" s="58"/>
      <c r="W46" s="58"/>
      <c r="X46" s="58"/>
      <c r="Y46" s="53">
        <v>1</v>
      </c>
      <c r="Z46" s="106" t="s">
        <v>120</v>
      </c>
      <c r="AA46" s="121"/>
    </row>
    <row r="47" spans="1:27" ht="15" customHeight="1" x14ac:dyDescent="0.2">
      <c r="A47" s="42">
        <v>43</v>
      </c>
      <c r="B47" s="4" t="s">
        <v>55</v>
      </c>
      <c r="C47" s="62" t="s">
        <v>56</v>
      </c>
      <c r="D47" s="58"/>
      <c r="E47" s="42" t="s">
        <v>123</v>
      </c>
      <c r="F47" s="46">
        <v>9</v>
      </c>
      <c r="G47" s="42">
        <v>8</v>
      </c>
      <c r="H47" s="47">
        <v>1</v>
      </c>
      <c r="I47" s="42">
        <v>3</v>
      </c>
      <c r="J47" s="50">
        <v>0</v>
      </c>
      <c r="K47" s="45">
        <v>2</v>
      </c>
      <c r="L47" s="50">
        <v>1</v>
      </c>
      <c r="M47" s="45">
        <v>3</v>
      </c>
      <c r="N47" s="58"/>
      <c r="O47" s="60" t="s">
        <v>53</v>
      </c>
      <c r="P47" s="58"/>
      <c r="Q47" s="58"/>
      <c r="R47" s="58"/>
      <c r="S47" s="58"/>
      <c r="T47" s="58"/>
      <c r="U47" s="58"/>
      <c r="V47" s="58"/>
      <c r="W47" s="58"/>
      <c r="X47" s="58"/>
      <c r="Y47" s="51">
        <v>2</v>
      </c>
      <c r="Z47" s="61" t="s">
        <v>124</v>
      </c>
      <c r="AA47" s="120"/>
    </row>
    <row r="48" spans="1:27" ht="15" customHeight="1" x14ac:dyDescent="0.2">
      <c r="A48" s="42">
        <v>44</v>
      </c>
      <c r="B48" s="4" t="s">
        <v>55</v>
      </c>
      <c r="C48" s="62" t="s">
        <v>56</v>
      </c>
      <c r="D48" s="58"/>
      <c r="E48" s="42" t="s">
        <v>125</v>
      </c>
      <c r="F48" s="46">
        <v>12</v>
      </c>
      <c r="G48" s="42">
        <v>8</v>
      </c>
      <c r="H48" s="47">
        <v>2</v>
      </c>
      <c r="I48" s="42">
        <v>3</v>
      </c>
      <c r="J48" s="50">
        <v>0</v>
      </c>
      <c r="K48" s="45">
        <v>2</v>
      </c>
      <c r="L48" s="50">
        <v>1</v>
      </c>
      <c r="M48" s="45">
        <v>3</v>
      </c>
      <c r="N48" s="58"/>
      <c r="O48" s="60" t="s">
        <v>53</v>
      </c>
      <c r="P48" s="58"/>
      <c r="Q48" s="58"/>
      <c r="R48" s="58"/>
      <c r="S48" s="58"/>
      <c r="T48" s="58"/>
      <c r="U48" s="58"/>
      <c r="V48" s="58"/>
      <c r="W48" s="58"/>
      <c r="X48" s="58"/>
      <c r="Y48" s="51">
        <v>3</v>
      </c>
      <c r="Z48" s="61" t="s">
        <v>126</v>
      </c>
      <c r="AA48" s="120"/>
    </row>
    <row r="49" spans="1:27" ht="15" customHeight="1" x14ac:dyDescent="0.2">
      <c r="A49" s="42">
        <v>45</v>
      </c>
      <c r="B49" s="4" t="s">
        <v>55</v>
      </c>
      <c r="C49" s="62" t="s">
        <v>56</v>
      </c>
      <c r="D49" s="58"/>
      <c r="E49" s="42">
        <v>105</v>
      </c>
      <c r="F49" s="46">
        <v>10</v>
      </c>
      <c r="G49" s="42">
        <v>10</v>
      </c>
      <c r="H49" s="47">
        <v>1</v>
      </c>
      <c r="I49" s="42">
        <v>3</v>
      </c>
      <c r="J49" s="50">
        <v>1</v>
      </c>
      <c r="K49" s="45">
        <v>1</v>
      </c>
      <c r="L49" s="50">
        <v>0</v>
      </c>
      <c r="M49" s="45">
        <v>3</v>
      </c>
      <c r="N49" s="58"/>
      <c r="O49" s="60" t="s">
        <v>59</v>
      </c>
      <c r="P49" s="58"/>
      <c r="Q49" s="58"/>
      <c r="R49" s="58"/>
      <c r="S49" s="58"/>
      <c r="T49" s="58"/>
      <c r="U49" s="58"/>
      <c r="V49" s="58"/>
      <c r="W49" s="58"/>
      <c r="X49" s="58"/>
      <c r="Y49" s="51">
        <v>3</v>
      </c>
      <c r="Z49" s="61" t="s">
        <v>127</v>
      </c>
      <c r="AA49" s="120"/>
    </row>
    <row r="50" spans="1:27" ht="15" customHeight="1" x14ac:dyDescent="0.2">
      <c r="A50" s="42">
        <v>46</v>
      </c>
      <c r="B50" s="4" t="s">
        <v>273</v>
      </c>
      <c r="C50" s="62" t="s">
        <v>274</v>
      </c>
      <c r="D50" s="58"/>
      <c r="E50" s="42" t="s">
        <v>128</v>
      </c>
      <c r="F50" s="46">
        <v>9</v>
      </c>
      <c r="G50" s="42">
        <v>11</v>
      </c>
      <c r="H50" s="47">
        <v>0</v>
      </c>
      <c r="I50" s="42">
        <v>4</v>
      </c>
      <c r="J50" s="50">
        <v>1</v>
      </c>
      <c r="K50" s="45">
        <v>2</v>
      </c>
      <c r="L50" s="50">
        <v>1</v>
      </c>
      <c r="M50" s="45">
        <v>3</v>
      </c>
      <c r="N50" s="58"/>
      <c r="O50" s="60" t="s">
        <v>53</v>
      </c>
      <c r="P50" s="58"/>
      <c r="Q50" s="58"/>
      <c r="R50" s="58"/>
      <c r="S50" s="58"/>
      <c r="T50" s="58"/>
      <c r="U50" s="58"/>
      <c r="V50" s="58"/>
      <c r="W50" s="58"/>
      <c r="X50" s="58"/>
      <c r="Y50" s="51">
        <v>2</v>
      </c>
      <c r="Z50" s="61" t="s">
        <v>129</v>
      </c>
      <c r="AA50" s="120"/>
    </row>
    <row r="51" spans="1:27" ht="15" customHeight="1" x14ac:dyDescent="0.2">
      <c r="A51" s="42">
        <v>47</v>
      </c>
      <c r="B51" s="4" t="s">
        <v>273</v>
      </c>
      <c r="C51" s="62" t="s">
        <v>274</v>
      </c>
      <c r="D51" s="58"/>
      <c r="E51" s="42">
        <v>123</v>
      </c>
      <c r="F51" s="46">
        <v>9</v>
      </c>
      <c r="G51" s="42">
        <v>6</v>
      </c>
      <c r="H51" s="47">
        <v>5</v>
      </c>
      <c r="I51" s="42">
        <v>4</v>
      </c>
      <c r="J51" s="50">
        <v>1</v>
      </c>
      <c r="K51" s="45">
        <v>1</v>
      </c>
      <c r="L51" s="50">
        <v>1</v>
      </c>
      <c r="M51" s="45">
        <v>3</v>
      </c>
      <c r="N51" s="58"/>
      <c r="O51" s="60" t="s">
        <v>130</v>
      </c>
      <c r="P51" s="58"/>
      <c r="Q51" s="58"/>
      <c r="R51" s="58"/>
      <c r="S51" s="58"/>
      <c r="T51" s="58"/>
      <c r="U51" s="58"/>
      <c r="V51" s="58"/>
      <c r="W51" s="58"/>
      <c r="X51" s="58"/>
      <c r="Y51" s="51">
        <v>1</v>
      </c>
      <c r="Z51" s="61" t="s">
        <v>131</v>
      </c>
      <c r="AA51" s="120"/>
    </row>
    <row r="52" spans="1:27" s="5" customFormat="1" ht="15" customHeight="1" x14ac:dyDescent="0.2">
      <c r="A52" s="30">
        <v>48</v>
      </c>
      <c r="B52" s="103" t="s">
        <v>273</v>
      </c>
      <c r="C52" s="104" t="s">
        <v>274</v>
      </c>
      <c r="D52" s="58"/>
      <c r="E52" s="30" t="s">
        <v>132</v>
      </c>
      <c r="F52" s="34">
        <v>5</v>
      </c>
      <c r="G52" s="30">
        <v>9</v>
      </c>
      <c r="H52" s="35">
        <v>2</v>
      </c>
      <c r="I52" s="30">
        <v>4</v>
      </c>
      <c r="J52" s="52">
        <v>1</v>
      </c>
      <c r="K52" s="33">
        <v>1</v>
      </c>
      <c r="L52" s="52">
        <v>1</v>
      </c>
      <c r="M52" s="33">
        <v>3</v>
      </c>
      <c r="N52" s="58"/>
      <c r="O52" s="105" t="s">
        <v>74</v>
      </c>
      <c r="P52" s="58"/>
      <c r="Q52" s="58"/>
      <c r="R52" s="58"/>
      <c r="S52" s="58"/>
      <c r="T52" s="58"/>
      <c r="U52" s="58"/>
      <c r="V52" s="58"/>
      <c r="W52" s="58"/>
      <c r="X52" s="58"/>
      <c r="Y52" s="53">
        <v>1</v>
      </c>
      <c r="Z52" s="106" t="s">
        <v>133</v>
      </c>
      <c r="AA52" s="121"/>
    </row>
    <row r="53" spans="1:27" ht="25.5" x14ac:dyDescent="0.2">
      <c r="A53" s="42">
        <v>49</v>
      </c>
      <c r="B53" s="9" t="s">
        <v>273</v>
      </c>
      <c r="C53" s="63" t="s">
        <v>274</v>
      </c>
      <c r="D53" s="58"/>
      <c r="E53" s="42" t="s">
        <v>134</v>
      </c>
      <c r="F53" s="46">
        <v>10</v>
      </c>
      <c r="G53" s="42">
        <v>16</v>
      </c>
      <c r="H53" s="47">
        <v>2</v>
      </c>
      <c r="I53" s="42">
        <v>4</v>
      </c>
      <c r="J53" s="50">
        <v>2</v>
      </c>
      <c r="K53" s="45">
        <v>2</v>
      </c>
      <c r="L53" s="50">
        <v>1</v>
      </c>
      <c r="M53" s="45">
        <v>2</v>
      </c>
      <c r="N53" s="58"/>
      <c r="O53" s="48" t="s">
        <v>59</v>
      </c>
      <c r="P53" s="58"/>
      <c r="Q53" s="58"/>
      <c r="R53" s="58"/>
      <c r="S53" s="58"/>
      <c r="T53" s="58"/>
      <c r="U53" s="58"/>
      <c r="V53" s="58"/>
      <c r="W53" s="58"/>
      <c r="X53" s="58"/>
      <c r="Y53" s="51">
        <v>1</v>
      </c>
      <c r="Z53" s="61" t="s">
        <v>151</v>
      </c>
      <c r="AA53" s="120"/>
    </row>
    <row r="54" spans="1:27" ht="15" customHeight="1" x14ac:dyDescent="0.2">
      <c r="A54" s="42">
        <v>50</v>
      </c>
      <c r="B54" s="4" t="s">
        <v>67</v>
      </c>
      <c r="C54" s="62" t="s">
        <v>68</v>
      </c>
      <c r="D54" s="58"/>
      <c r="E54" s="42" t="s">
        <v>135</v>
      </c>
      <c r="F54" s="46">
        <v>8</v>
      </c>
      <c r="G54" s="42">
        <v>5</v>
      </c>
      <c r="H54" s="47">
        <v>2</v>
      </c>
      <c r="I54" s="42">
        <v>2</v>
      </c>
      <c r="J54" s="50">
        <v>1</v>
      </c>
      <c r="K54" s="45">
        <v>1</v>
      </c>
      <c r="L54" s="50">
        <v>0</v>
      </c>
      <c r="M54" s="45">
        <v>3</v>
      </c>
      <c r="N54" s="58"/>
      <c r="O54" s="60" t="s">
        <v>59</v>
      </c>
      <c r="P54" s="58"/>
      <c r="Q54" s="58"/>
      <c r="R54" s="58"/>
      <c r="S54" s="58"/>
      <c r="T54" s="58"/>
      <c r="U54" s="58"/>
      <c r="V54" s="58"/>
      <c r="W54" s="58"/>
      <c r="X54" s="58"/>
      <c r="Y54" s="51">
        <v>1</v>
      </c>
      <c r="Z54" s="61" t="s">
        <v>136</v>
      </c>
      <c r="AA54" s="120"/>
    </row>
    <row r="55" spans="1:27" ht="15" customHeight="1" x14ac:dyDescent="0.2">
      <c r="A55" s="42">
        <v>51</v>
      </c>
      <c r="B55" s="4" t="s">
        <v>273</v>
      </c>
      <c r="C55" s="62" t="s">
        <v>274</v>
      </c>
      <c r="D55" s="58"/>
      <c r="E55" s="42" t="s">
        <v>137</v>
      </c>
      <c r="F55" s="46">
        <v>8</v>
      </c>
      <c r="G55" s="42">
        <v>7</v>
      </c>
      <c r="H55" s="47">
        <v>2</v>
      </c>
      <c r="I55" s="42">
        <v>3</v>
      </c>
      <c r="J55" s="50">
        <v>1</v>
      </c>
      <c r="K55" s="45">
        <v>1</v>
      </c>
      <c r="L55" s="50">
        <v>0</v>
      </c>
      <c r="M55" s="45">
        <v>3</v>
      </c>
      <c r="N55" s="58"/>
      <c r="O55" s="60" t="s">
        <v>53</v>
      </c>
      <c r="P55" s="58"/>
      <c r="Q55" s="58"/>
      <c r="R55" s="58"/>
      <c r="S55" s="58"/>
      <c r="T55" s="58"/>
      <c r="U55" s="58"/>
      <c r="V55" s="58"/>
      <c r="W55" s="58"/>
      <c r="X55" s="58"/>
      <c r="Y55" s="51">
        <v>3</v>
      </c>
      <c r="Z55" s="61" t="s">
        <v>138</v>
      </c>
      <c r="AA55" s="120"/>
    </row>
    <row r="56" spans="1:27" s="5" customFormat="1" ht="15" customHeight="1" x14ac:dyDescent="0.2">
      <c r="A56" s="30">
        <v>52</v>
      </c>
      <c r="B56" s="103" t="s">
        <v>273</v>
      </c>
      <c r="C56" s="104" t="s">
        <v>274</v>
      </c>
      <c r="D56" s="103"/>
      <c r="E56" s="30" t="s">
        <v>139</v>
      </c>
      <c r="F56" s="34">
        <v>6</v>
      </c>
      <c r="G56" s="30">
        <v>8</v>
      </c>
      <c r="H56" s="35">
        <v>2</v>
      </c>
      <c r="I56" s="30">
        <v>3</v>
      </c>
      <c r="J56" s="52">
        <v>1</v>
      </c>
      <c r="K56" s="33">
        <v>1</v>
      </c>
      <c r="L56" s="52">
        <v>0</v>
      </c>
      <c r="M56" s="33">
        <v>3</v>
      </c>
      <c r="N56" s="103"/>
      <c r="O56" s="105" t="s">
        <v>74</v>
      </c>
      <c r="P56" s="103"/>
      <c r="Q56" s="103"/>
      <c r="R56" s="103"/>
      <c r="S56" s="103"/>
      <c r="T56" s="103"/>
      <c r="U56" s="103"/>
      <c r="V56" s="103"/>
      <c r="W56" s="103"/>
      <c r="X56" s="103"/>
      <c r="Y56" s="53">
        <v>1</v>
      </c>
      <c r="Z56" s="106" t="s">
        <v>140</v>
      </c>
      <c r="AA56" s="121"/>
    </row>
    <row r="57" spans="1:27" ht="15" customHeight="1" x14ac:dyDescent="0.2">
      <c r="A57" s="42">
        <v>53</v>
      </c>
      <c r="B57" s="4" t="s">
        <v>273</v>
      </c>
      <c r="C57" s="62" t="s">
        <v>274</v>
      </c>
      <c r="D57" s="58"/>
      <c r="E57" s="42" t="s">
        <v>141</v>
      </c>
      <c r="F57" s="46">
        <v>6</v>
      </c>
      <c r="G57" s="42">
        <v>8</v>
      </c>
      <c r="H57" s="47">
        <v>0</v>
      </c>
      <c r="I57" s="42">
        <v>4</v>
      </c>
      <c r="J57" s="50">
        <v>1</v>
      </c>
      <c r="K57" s="45">
        <v>1</v>
      </c>
      <c r="L57" s="50">
        <v>0</v>
      </c>
      <c r="M57" s="45">
        <v>3</v>
      </c>
      <c r="N57" s="58"/>
      <c r="O57" s="60" t="s">
        <v>59</v>
      </c>
      <c r="P57" s="58"/>
      <c r="Q57" s="58"/>
      <c r="R57" s="58"/>
      <c r="S57" s="58"/>
      <c r="T57" s="58"/>
      <c r="U57" s="58"/>
      <c r="V57" s="58"/>
      <c r="W57" s="58"/>
      <c r="X57" s="58"/>
      <c r="Y57" s="51">
        <v>1</v>
      </c>
      <c r="Z57" s="61" t="s">
        <v>142</v>
      </c>
      <c r="AA57" s="120"/>
    </row>
    <row r="58" spans="1:27" ht="15" customHeight="1" x14ac:dyDescent="0.2">
      <c r="A58" s="42">
        <v>54</v>
      </c>
      <c r="B58" s="4" t="s">
        <v>13</v>
      </c>
      <c r="C58" s="62" t="s">
        <v>52</v>
      </c>
      <c r="D58" s="58"/>
      <c r="E58" s="42">
        <v>98</v>
      </c>
      <c r="F58" s="46">
        <v>11</v>
      </c>
      <c r="G58" s="42">
        <v>8</v>
      </c>
      <c r="H58" s="47">
        <v>2</v>
      </c>
      <c r="I58" s="42">
        <v>3</v>
      </c>
      <c r="J58" s="50">
        <v>1</v>
      </c>
      <c r="K58" s="45">
        <v>0</v>
      </c>
      <c r="L58" s="50">
        <v>0</v>
      </c>
      <c r="M58" s="45">
        <v>3</v>
      </c>
      <c r="N58" s="58"/>
      <c r="O58" s="60" t="s">
        <v>15</v>
      </c>
      <c r="P58" s="58"/>
      <c r="Q58" s="58"/>
      <c r="R58" s="58"/>
      <c r="S58" s="58"/>
      <c r="T58" s="58"/>
      <c r="U58" s="58"/>
      <c r="V58" s="58"/>
      <c r="W58" s="58"/>
      <c r="X58" s="58"/>
      <c r="Y58" s="51" t="s">
        <v>54</v>
      </c>
      <c r="Z58" s="61" t="s">
        <v>143</v>
      </c>
      <c r="AA58" s="120"/>
    </row>
    <row r="59" spans="1:27" ht="15" customHeight="1" x14ac:dyDescent="0.2">
      <c r="A59" s="42">
        <v>55</v>
      </c>
      <c r="B59" s="4" t="s">
        <v>13</v>
      </c>
      <c r="C59" s="62" t="s">
        <v>52</v>
      </c>
      <c r="D59" s="58"/>
      <c r="E59" s="42">
        <v>85</v>
      </c>
      <c r="F59" s="46">
        <v>12</v>
      </c>
      <c r="G59" s="42">
        <v>7</v>
      </c>
      <c r="H59" s="47">
        <v>2</v>
      </c>
      <c r="I59" s="42">
        <v>3</v>
      </c>
      <c r="J59" s="50">
        <v>1</v>
      </c>
      <c r="K59" s="45">
        <v>1</v>
      </c>
      <c r="L59" s="50">
        <v>0</v>
      </c>
      <c r="M59" s="45">
        <v>3</v>
      </c>
      <c r="N59" s="58"/>
      <c r="O59" s="60" t="s">
        <v>53</v>
      </c>
      <c r="P59" s="58"/>
      <c r="Q59" s="58"/>
      <c r="R59" s="58"/>
      <c r="S59" s="58"/>
      <c r="T59" s="58"/>
      <c r="U59" s="58"/>
      <c r="V59" s="58"/>
      <c r="W59" s="58"/>
      <c r="X59" s="58"/>
      <c r="Y59" s="51">
        <v>2</v>
      </c>
      <c r="Z59" s="61" t="s">
        <v>144</v>
      </c>
      <c r="AA59" s="120"/>
    </row>
    <row r="60" spans="1:27" s="5" customFormat="1" ht="15" customHeight="1" x14ac:dyDescent="0.2">
      <c r="A60" s="30">
        <v>56</v>
      </c>
      <c r="B60" s="103" t="s">
        <v>273</v>
      </c>
      <c r="C60" s="104" t="s">
        <v>274</v>
      </c>
      <c r="D60" s="103"/>
      <c r="E60" s="30" t="s">
        <v>145</v>
      </c>
      <c r="F60" s="34">
        <v>7</v>
      </c>
      <c r="G60" s="30">
        <v>8</v>
      </c>
      <c r="H60" s="35">
        <v>2</v>
      </c>
      <c r="I60" s="30">
        <v>2</v>
      </c>
      <c r="J60" s="52">
        <v>0</v>
      </c>
      <c r="K60" s="33">
        <v>1</v>
      </c>
      <c r="L60" s="52">
        <v>0</v>
      </c>
      <c r="M60" s="33">
        <v>3</v>
      </c>
      <c r="N60" s="103"/>
      <c r="O60" s="105" t="s">
        <v>87</v>
      </c>
      <c r="P60" s="103"/>
      <c r="Q60" s="103"/>
      <c r="R60" s="103"/>
      <c r="S60" s="103"/>
      <c r="T60" s="103"/>
      <c r="U60" s="103"/>
      <c r="V60" s="103"/>
      <c r="W60" s="103"/>
      <c r="X60" s="103"/>
      <c r="Y60" s="53">
        <v>1</v>
      </c>
      <c r="Z60" s="106"/>
      <c r="AA60" s="121"/>
    </row>
    <row r="61" spans="1:27" s="5" customFormat="1" ht="15" customHeight="1" x14ac:dyDescent="0.2">
      <c r="A61" s="30">
        <v>57</v>
      </c>
      <c r="B61" s="103" t="s">
        <v>273</v>
      </c>
      <c r="C61" s="104" t="s">
        <v>274</v>
      </c>
      <c r="D61" s="103"/>
      <c r="E61" s="30">
        <v>40</v>
      </c>
      <c r="F61" s="34">
        <v>4</v>
      </c>
      <c r="G61" s="30">
        <v>5</v>
      </c>
      <c r="H61" s="35">
        <v>2</v>
      </c>
      <c r="I61" s="30">
        <v>2</v>
      </c>
      <c r="J61" s="52">
        <v>1</v>
      </c>
      <c r="K61" s="33">
        <v>1</v>
      </c>
      <c r="L61" s="52">
        <v>0</v>
      </c>
      <c r="M61" s="33">
        <v>2</v>
      </c>
      <c r="N61" s="103"/>
      <c r="O61" s="105" t="s">
        <v>87</v>
      </c>
      <c r="P61" s="103"/>
      <c r="Q61" s="103"/>
      <c r="R61" s="103"/>
      <c r="S61" s="103"/>
      <c r="T61" s="103"/>
      <c r="U61" s="103"/>
      <c r="V61" s="103"/>
      <c r="W61" s="103"/>
      <c r="X61" s="103"/>
      <c r="Y61" s="53">
        <v>1</v>
      </c>
      <c r="Z61" s="106" t="s">
        <v>146</v>
      </c>
      <c r="AA61" s="121"/>
    </row>
    <row r="62" spans="1:27" ht="15" customHeight="1" x14ac:dyDescent="0.2">
      <c r="A62" s="42">
        <v>58</v>
      </c>
      <c r="B62" s="4" t="s">
        <v>13</v>
      </c>
      <c r="C62" s="62" t="s">
        <v>52</v>
      </c>
      <c r="D62" s="58"/>
      <c r="E62" s="42">
        <v>120</v>
      </c>
      <c r="F62" s="46">
        <v>11</v>
      </c>
      <c r="G62" s="42">
        <v>13</v>
      </c>
      <c r="H62" s="47">
        <v>2</v>
      </c>
      <c r="I62" s="42">
        <v>3</v>
      </c>
      <c r="J62" s="50">
        <v>1</v>
      </c>
      <c r="K62" s="45">
        <v>1</v>
      </c>
      <c r="L62" s="50">
        <v>0</v>
      </c>
      <c r="M62" s="45">
        <v>3</v>
      </c>
      <c r="N62" s="58"/>
      <c r="O62" s="60" t="s">
        <v>53</v>
      </c>
      <c r="P62" s="58"/>
      <c r="Q62" s="58"/>
      <c r="R62" s="58"/>
      <c r="S62" s="58"/>
      <c r="T62" s="58"/>
      <c r="U62" s="58"/>
      <c r="V62" s="58"/>
      <c r="W62" s="58"/>
      <c r="X62" s="58"/>
      <c r="Y62" s="51">
        <v>2</v>
      </c>
      <c r="Z62" s="61" t="s">
        <v>147</v>
      </c>
      <c r="AA62" s="120"/>
    </row>
    <row r="63" spans="1:27" ht="15" customHeight="1" x14ac:dyDescent="0.2">
      <c r="A63" s="42">
        <v>59</v>
      </c>
      <c r="B63" s="4" t="s">
        <v>13</v>
      </c>
      <c r="C63" s="62" t="s">
        <v>52</v>
      </c>
      <c r="D63" s="58"/>
      <c r="E63" s="42">
        <v>109</v>
      </c>
      <c r="F63" s="46">
        <v>12</v>
      </c>
      <c r="G63" s="42">
        <v>7</v>
      </c>
      <c r="H63" s="47">
        <v>2</v>
      </c>
      <c r="I63" s="42">
        <v>3</v>
      </c>
      <c r="J63" s="50">
        <v>1</v>
      </c>
      <c r="K63" s="45">
        <v>1</v>
      </c>
      <c r="L63" s="50">
        <v>0</v>
      </c>
      <c r="M63" s="45">
        <v>3</v>
      </c>
      <c r="N63" s="58"/>
      <c r="O63" s="60" t="s">
        <v>15</v>
      </c>
      <c r="P63" s="58"/>
      <c r="Q63" s="58"/>
      <c r="R63" s="58"/>
      <c r="S63" s="58"/>
      <c r="T63" s="58"/>
      <c r="U63" s="58"/>
      <c r="V63" s="58"/>
      <c r="W63" s="58"/>
      <c r="X63" s="58"/>
      <c r="Y63" s="51" t="s">
        <v>54</v>
      </c>
      <c r="Z63" s="59"/>
      <c r="AA63" s="120"/>
    </row>
    <row r="64" spans="1:27" ht="15" customHeight="1" x14ac:dyDescent="0.2">
      <c r="A64" s="42">
        <v>60</v>
      </c>
      <c r="B64" s="4" t="s">
        <v>67</v>
      </c>
      <c r="C64" s="62" t="s">
        <v>68</v>
      </c>
      <c r="D64" s="58"/>
      <c r="E64" s="42" t="s">
        <v>148</v>
      </c>
      <c r="F64" s="46">
        <v>13</v>
      </c>
      <c r="G64" s="42">
        <v>10</v>
      </c>
      <c r="H64" s="47">
        <v>1</v>
      </c>
      <c r="I64" s="42">
        <v>3</v>
      </c>
      <c r="J64" s="50">
        <v>1</v>
      </c>
      <c r="K64" s="45">
        <v>1</v>
      </c>
      <c r="L64" s="50">
        <v>1</v>
      </c>
      <c r="M64" s="45">
        <v>3</v>
      </c>
      <c r="N64" s="58"/>
      <c r="O64" s="60" t="s">
        <v>15</v>
      </c>
      <c r="P64" s="58"/>
      <c r="Q64" s="58"/>
      <c r="R64" s="58"/>
      <c r="S64" s="58"/>
      <c r="T64" s="58"/>
      <c r="U64" s="58"/>
      <c r="V64" s="58"/>
      <c r="W64" s="58"/>
      <c r="X64" s="58"/>
      <c r="Y64" s="51" t="s">
        <v>54</v>
      </c>
      <c r="Z64" s="61" t="s">
        <v>149</v>
      </c>
      <c r="AA64" s="120"/>
    </row>
    <row r="65" spans="1:27" ht="15" customHeight="1" x14ac:dyDescent="0.2">
      <c r="A65" s="42">
        <v>61</v>
      </c>
      <c r="B65" s="4" t="s">
        <v>64</v>
      </c>
      <c r="C65" s="62" t="s">
        <v>65</v>
      </c>
      <c r="D65" s="58"/>
      <c r="E65" s="42">
        <v>132</v>
      </c>
      <c r="F65" s="46">
        <v>13</v>
      </c>
      <c r="G65" s="42">
        <v>8</v>
      </c>
      <c r="H65" s="47">
        <v>2</v>
      </c>
      <c r="I65" s="42">
        <v>3</v>
      </c>
      <c r="J65" s="50">
        <v>1</v>
      </c>
      <c r="K65" s="45">
        <v>1</v>
      </c>
      <c r="L65" s="50">
        <v>1</v>
      </c>
      <c r="M65" s="45">
        <v>3</v>
      </c>
      <c r="N65" s="58"/>
      <c r="O65" s="60" t="s">
        <v>49</v>
      </c>
      <c r="P65" s="58"/>
      <c r="Q65" s="58"/>
      <c r="R65" s="58"/>
      <c r="S65" s="58"/>
      <c r="T65" s="58"/>
      <c r="U65" s="58"/>
      <c r="V65" s="58"/>
      <c r="W65" s="58"/>
      <c r="X65" s="58"/>
      <c r="Y65" s="51">
        <v>2</v>
      </c>
      <c r="Z65" s="61" t="s">
        <v>150</v>
      </c>
      <c r="AA65" s="120"/>
    </row>
    <row r="66" spans="1:27" ht="15" customHeight="1" x14ac:dyDescent="0.2">
      <c r="A66" s="42">
        <v>62</v>
      </c>
      <c r="B66" s="4" t="s">
        <v>67</v>
      </c>
      <c r="C66" s="62" t="s">
        <v>68</v>
      </c>
      <c r="D66" s="58"/>
      <c r="E66" s="42">
        <v>152</v>
      </c>
      <c r="F66" s="46">
        <v>13</v>
      </c>
      <c r="G66" s="42">
        <v>8</v>
      </c>
      <c r="H66" s="47">
        <v>2</v>
      </c>
      <c r="I66" s="42">
        <v>3</v>
      </c>
      <c r="J66" s="50">
        <v>1</v>
      </c>
      <c r="K66" s="45">
        <v>2</v>
      </c>
      <c r="L66" s="50">
        <v>1</v>
      </c>
      <c r="M66" s="45">
        <v>3</v>
      </c>
      <c r="N66" s="58"/>
      <c r="O66" s="60" t="s">
        <v>53</v>
      </c>
      <c r="P66" s="58"/>
      <c r="Q66" s="58"/>
      <c r="R66" s="58"/>
      <c r="S66" s="58"/>
      <c r="T66" s="58"/>
      <c r="U66" s="58"/>
      <c r="V66" s="58"/>
      <c r="W66" s="58"/>
      <c r="X66" s="58"/>
      <c r="Y66" s="51">
        <v>2</v>
      </c>
      <c r="Z66" s="61" t="s">
        <v>152</v>
      </c>
      <c r="AA66" s="120"/>
    </row>
    <row r="67" spans="1:27" ht="15" customHeight="1" x14ac:dyDescent="0.2">
      <c r="A67" s="42">
        <v>63</v>
      </c>
      <c r="B67" s="4" t="s">
        <v>64</v>
      </c>
      <c r="C67" s="62" t="s">
        <v>65</v>
      </c>
      <c r="D67" s="58"/>
      <c r="E67" s="42">
        <v>145</v>
      </c>
      <c r="F67" s="46">
        <v>13</v>
      </c>
      <c r="G67" s="42">
        <v>6</v>
      </c>
      <c r="H67" s="47">
        <v>3</v>
      </c>
      <c r="I67" s="42">
        <v>3</v>
      </c>
      <c r="J67" s="50">
        <v>1</v>
      </c>
      <c r="K67" s="45">
        <v>1</v>
      </c>
      <c r="L67" s="50">
        <v>1</v>
      </c>
      <c r="M67" s="45">
        <v>3</v>
      </c>
      <c r="N67" s="58"/>
      <c r="O67" s="60" t="s">
        <v>49</v>
      </c>
      <c r="P67" s="58"/>
      <c r="Q67" s="58"/>
      <c r="R67" s="58"/>
      <c r="S67" s="58"/>
      <c r="T67" s="58"/>
      <c r="U67" s="58"/>
      <c r="V67" s="58"/>
      <c r="W67" s="58"/>
      <c r="X67" s="58"/>
      <c r="Y67" s="51">
        <v>2</v>
      </c>
      <c r="Z67" s="61" t="s">
        <v>153</v>
      </c>
      <c r="AA67" s="120"/>
    </row>
    <row r="68" spans="1:27" ht="15" customHeight="1" x14ac:dyDescent="0.2">
      <c r="A68" s="42">
        <v>64</v>
      </c>
      <c r="B68" s="4" t="s">
        <v>273</v>
      </c>
      <c r="C68" s="62" t="s">
        <v>274</v>
      </c>
      <c r="D68" s="58"/>
      <c r="E68" s="42" t="s">
        <v>154</v>
      </c>
      <c r="F68" s="46">
        <v>8</v>
      </c>
      <c r="G68" s="42">
        <v>10</v>
      </c>
      <c r="H68" s="47">
        <v>1</v>
      </c>
      <c r="I68" s="42">
        <v>4</v>
      </c>
      <c r="J68" s="50">
        <v>1</v>
      </c>
      <c r="K68" s="45">
        <v>2</v>
      </c>
      <c r="L68" s="50">
        <v>1</v>
      </c>
      <c r="M68" s="45">
        <v>3</v>
      </c>
      <c r="N68" s="58"/>
      <c r="O68" s="60" t="s">
        <v>53</v>
      </c>
      <c r="P68" s="58"/>
      <c r="Q68" s="58"/>
      <c r="R68" s="58"/>
      <c r="S68" s="58"/>
      <c r="T68" s="58"/>
      <c r="U68" s="58"/>
      <c r="V68" s="58"/>
      <c r="W68" s="58"/>
      <c r="X68" s="58"/>
      <c r="Y68" s="51">
        <v>3</v>
      </c>
      <c r="Z68" s="61" t="s">
        <v>155</v>
      </c>
      <c r="AA68" s="120"/>
    </row>
    <row r="69" spans="1:27" ht="15" customHeight="1" x14ac:dyDescent="0.2">
      <c r="A69" s="42">
        <v>65</v>
      </c>
      <c r="B69" s="4" t="s">
        <v>273</v>
      </c>
      <c r="C69" s="62" t="s">
        <v>274</v>
      </c>
      <c r="D69" s="58"/>
      <c r="E69" s="42" t="s">
        <v>156</v>
      </c>
      <c r="F69" s="46">
        <v>9</v>
      </c>
      <c r="G69" s="42">
        <v>15</v>
      </c>
      <c r="H69" s="47">
        <v>1</v>
      </c>
      <c r="I69" s="42">
        <v>4</v>
      </c>
      <c r="J69" s="50">
        <v>1</v>
      </c>
      <c r="K69" s="45">
        <v>2</v>
      </c>
      <c r="L69" s="50">
        <v>1</v>
      </c>
      <c r="M69" s="45">
        <v>2</v>
      </c>
      <c r="N69" s="58"/>
      <c r="O69" s="60" t="s">
        <v>59</v>
      </c>
      <c r="P69" s="58"/>
      <c r="Q69" s="58"/>
      <c r="R69" s="58"/>
      <c r="S69" s="58"/>
      <c r="T69" s="58"/>
      <c r="U69" s="58"/>
      <c r="V69" s="58"/>
      <c r="W69" s="58"/>
      <c r="X69" s="58"/>
      <c r="Y69" s="51">
        <v>1</v>
      </c>
      <c r="Z69" s="61" t="s">
        <v>157</v>
      </c>
      <c r="AA69" s="120"/>
    </row>
    <row r="70" spans="1:27" ht="15" customHeight="1" x14ac:dyDescent="0.2">
      <c r="A70" s="42">
        <v>66</v>
      </c>
      <c r="B70" s="4" t="s">
        <v>13</v>
      </c>
      <c r="C70" s="62" t="s">
        <v>52</v>
      </c>
      <c r="D70" s="58"/>
      <c r="E70" s="42" t="s">
        <v>158</v>
      </c>
      <c r="F70" s="46">
        <v>11</v>
      </c>
      <c r="G70" s="42">
        <v>7</v>
      </c>
      <c r="H70" s="47">
        <v>1</v>
      </c>
      <c r="I70" s="42">
        <v>3</v>
      </c>
      <c r="J70" s="50">
        <v>1</v>
      </c>
      <c r="K70" s="45">
        <v>2</v>
      </c>
      <c r="L70" s="50">
        <v>1</v>
      </c>
      <c r="M70" s="45">
        <v>3</v>
      </c>
      <c r="N70" s="58"/>
      <c r="O70" s="60" t="s">
        <v>59</v>
      </c>
      <c r="P70" s="58"/>
      <c r="Q70" s="58"/>
      <c r="R70" s="58"/>
      <c r="S70" s="58"/>
      <c r="T70" s="58"/>
      <c r="U70" s="58"/>
      <c r="V70" s="58"/>
      <c r="W70" s="58"/>
      <c r="X70" s="58"/>
      <c r="Y70" s="51">
        <v>1</v>
      </c>
      <c r="Z70" s="61" t="s">
        <v>159</v>
      </c>
      <c r="AA70" s="120"/>
    </row>
    <row r="71" spans="1:27" ht="15" customHeight="1" x14ac:dyDescent="0.2">
      <c r="A71" s="42">
        <v>67</v>
      </c>
      <c r="B71" s="4" t="s">
        <v>13</v>
      </c>
      <c r="C71" s="62" t="s">
        <v>52</v>
      </c>
      <c r="D71" s="58"/>
      <c r="E71" s="42" t="s">
        <v>160</v>
      </c>
      <c r="F71" s="46">
        <v>13</v>
      </c>
      <c r="G71" s="42">
        <v>12</v>
      </c>
      <c r="H71" s="47">
        <v>3</v>
      </c>
      <c r="I71" s="42">
        <v>3</v>
      </c>
      <c r="J71" s="50">
        <v>1</v>
      </c>
      <c r="K71" s="45">
        <v>2</v>
      </c>
      <c r="L71" s="50">
        <v>1</v>
      </c>
      <c r="M71" s="45">
        <v>3</v>
      </c>
      <c r="N71" s="58"/>
      <c r="O71" s="60" t="s">
        <v>59</v>
      </c>
      <c r="P71" s="58"/>
      <c r="Q71" s="58"/>
      <c r="R71" s="58"/>
      <c r="S71" s="58"/>
      <c r="T71" s="58"/>
      <c r="U71" s="58"/>
      <c r="V71" s="58"/>
      <c r="W71" s="58"/>
      <c r="X71" s="58"/>
      <c r="Y71" s="51">
        <v>2</v>
      </c>
      <c r="Z71" s="61" t="s">
        <v>60</v>
      </c>
      <c r="AA71" s="120"/>
    </row>
    <row r="72" spans="1:27" ht="25.5" x14ac:dyDescent="0.2">
      <c r="A72" s="42">
        <v>68</v>
      </c>
      <c r="B72" s="9" t="s">
        <v>13</v>
      </c>
      <c r="C72" s="63" t="s">
        <v>52</v>
      </c>
      <c r="D72" s="64"/>
      <c r="E72" s="42">
        <v>168</v>
      </c>
      <c r="F72" s="46">
        <v>11</v>
      </c>
      <c r="G72" s="42">
        <v>11</v>
      </c>
      <c r="H72" s="47">
        <v>2</v>
      </c>
      <c r="I72" s="42">
        <v>3</v>
      </c>
      <c r="J72" s="50">
        <v>1</v>
      </c>
      <c r="K72" s="45">
        <v>2</v>
      </c>
      <c r="L72" s="50">
        <v>1</v>
      </c>
      <c r="M72" s="45">
        <v>3</v>
      </c>
      <c r="N72" s="64"/>
      <c r="O72" s="48" t="s">
        <v>59</v>
      </c>
      <c r="P72" s="58"/>
      <c r="Q72" s="58"/>
      <c r="R72" s="58"/>
      <c r="S72" s="58"/>
      <c r="T72" s="58"/>
      <c r="U72" s="58"/>
      <c r="V72" s="58"/>
      <c r="W72" s="58"/>
      <c r="X72" s="58"/>
      <c r="Y72" s="51">
        <v>1</v>
      </c>
      <c r="Z72" s="61" t="s">
        <v>161</v>
      </c>
      <c r="AA72" s="120"/>
    </row>
    <row r="73" spans="1:27" ht="15" customHeight="1" x14ac:dyDescent="0.2">
      <c r="A73" s="42">
        <v>69</v>
      </c>
      <c r="B73" s="4" t="s">
        <v>14</v>
      </c>
      <c r="C73" s="62" t="s">
        <v>43</v>
      </c>
      <c r="D73" s="58"/>
      <c r="E73" s="42">
        <v>143</v>
      </c>
      <c r="F73" s="46">
        <v>13</v>
      </c>
      <c r="G73" s="42">
        <v>10</v>
      </c>
      <c r="H73" s="47">
        <v>3</v>
      </c>
      <c r="I73" s="42">
        <v>3</v>
      </c>
      <c r="J73" s="50">
        <v>1</v>
      </c>
      <c r="K73" s="45">
        <v>2</v>
      </c>
      <c r="L73" s="50">
        <v>1</v>
      </c>
      <c r="M73" s="45">
        <v>3</v>
      </c>
      <c r="N73" s="58"/>
      <c r="O73" s="60" t="s">
        <v>53</v>
      </c>
      <c r="P73" s="58"/>
      <c r="Q73" s="58"/>
      <c r="R73" s="58"/>
      <c r="S73" s="58"/>
      <c r="T73" s="58"/>
      <c r="U73" s="58"/>
      <c r="V73" s="58"/>
      <c r="W73" s="58"/>
      <c r="X73" s="58"/>
      <c r="Y73" s="51">
        <v>2</v>
      </c>
      <c r="Z73" s="61" t="s">
        <v>162</v>
      </c>
      <c r="AA73" s="120"/>
    </row>
    <row r="74" spans="1:27" x14ac:dyDescent="0.2">
      <c r="A74" s="42">
        <v>70</v>
      </c>
      <c r="B74" s="4" t="s">
        <v>14</v>
      </c>
      <c r="C74" s="62" t="s">
        <v>43</v>
      </c>
      <c r="D74" s="58"/>
      <c r="E74" s="42">
        <v>98</v>
      </c>
      <c r="F74" s="46">
        <v>12</v>
      </c>
      <c r="G74" s="42">
        <v>7</v>
      </c>
      <c r="H74" s="47">
        <v>3</v>
      </c>
      <c r="I74" s="42">
        <v>3</v>
      </c>
      <c r="J74" s="50">
        <v>1</v>
      </c>
      <c r="K74" s="45">
        <v>1</v>
      </c>
      <c r="L74" s="50">
        <v>0</v>
      </c>
      <c r="M74" s="45">
        <v>3</v>
      </c>
      <c r="N74" s="58"/>
      <c r="O74" s="60" t="s">
        <v>15</v>
      </c>
      <c r="P74" s="58"/>
      <c r="Q74" s="58"/>
      <c r="R74" s="58"/>
      <c r="S74" s="58"/>
      <c r="T74" s="58"/>
      <c r="U74" s="58"/>
      <c r="V74" s="58"/>
      <c r="W74" s="58"/>
      <c r="X74" s="58"/>
      <c r="Y74" s="51" t="s">
        <v>54</v>
      </c>
      <c r="Z74" s="61" t="s">
        <v>62</v>
      </c>
      <c r="AA74" s="120"/>
    </row>
    <row r="75" spans="1:27" ht="15" customHeight="1" x14ac:dyDescent="0.2">
      <c r="A75" s="42">
        <v>71</v>
      </c>
      <c r="B75" s="4" t="s">
        <v>13</v>
      </c>
      <c r="C75" s="62" t="s">
        <v>52</v>
      </c>
      <c r="D75" s="58"/>
      <c r="E75" s="42">
        <v>136</v>
      </c>
      <c r="F75" s="46">
        <v>13</v>
      </c>
      <c r="G75" s="42">
        <v>10</v>
      </c>
      <c r="H75" s="47">
        <v>2</v>
      </c>
      <c r="I75" s="42">
        <v>3</v>
      </c>
      <c r="J75" s="50">
        <v>1</v>
      </c>
      <c r="K75" s="45">
        <v>2</v>
      </c>
      <c r="L75" s="50">
        <v>1</v>
      </c>
      <c r="M75" s="45">
        <v>3</v>
      </c>
      <c r="N75" s="58"/>
      <c r="O75" s="60" t="s">
        <v>53</v>
      </c>
      <c r="P75" s="58"/>
      <c r="Q75" s="58"/>
      <c r="R75" s="58"/>
      <c r="S75" s="58"/>
      <c r="T75" s="58"/>
      <c r="U75" s="58"/>
      <c r="V75" s="58"/>
      <c r="W75" s="58"/>
      <c r="X75" s="58"/>
      <c r="Y75" s="51">
        <v>2</v>
      </c>
      <c r="Z75" s="61" t="s">
        <v>163</v>
      </c>
      <c r="AA75" s="120"/>
    </row>
    <row r="76" spans="1:27" s="5" customFormat="1" ht="15" customHeight="1" x14ac:dyDescent="0.2">
      <c r="A76" s="30">
        <v>72</v>
      </c>
      <c r="B76" s="103" t="s">
        <v>273</v>
      </c>
      <c r="C76" s="104" t="s">
        <v>274</v>
      </c>
      <c r="D76" s="58"/>
      <c r="E76" s="30" t="s">
        <v>164</v>
      </c>
      <c r="F76" s="34">
        <v>9</v>
      </c>
      <c r="G76" s="30">
        <v>6</v>
      </c>
      <c r="H76" s="35">
        <v>2</v>
      </c>
      <c r="I76" s="30">
        <v>3</v>
      </c>
      <c r="J76" s="52">
        <v>1</v>
      </c>
      <c r="K76" s="33">
        <v>2</v>
      </c>
      <c r="L76" s="52">
        <v>1</v>
      </c>
      <c r="M76" s="33">
        <v>2</v>
      </c>
      <c r="N76" s="58"/>
      <c r="O76" s="105" t="s">
        <v>74</v>
      </c>
      <c r="P76" s="58"/>
      <c r="Q76" s="58"/>
      <c r="R76" s="58"/>
      <c r="S76" s="58"/>
      <c r="T76" s="58"/>
      <c r="U76" s="58"/>
      <c r="V76" s="58"/>
      <c r="W76" s="58"/>
      <c r="X76" s="58"/>
      <c r="Y76" s="53">
        <v>1</v>
      </c>
      <c r="Z76" s="106" t="s">
        <v>165</v>
      </c>
      <c r="AA76" s="121"/>
    </row>
    <row r="77" spans="1:27" ht="15" customHeight="1" x14ac:dyDescent="0.2">
      <c r="A77" s="42">
        <v>73</v>
      </c>
      <c r="B77" s="4" t="s">
        <v>273</v>
      </c>
      <c r="C77" s="62" t="s">
        <v>274</v>
      </c>
      <c r="D77" s="58"/>
      <c r="E77" s="42" t="s">
        <v>166</v>
      </c>
      <c r="F77" s="46">
        <v>11</v>
      </c>
      <c r="G77" s="42">
        <v>15</v>
      </c>
      <c r="H77" s="47">
        <v>1</v>
      </c>
      <c r="I77" s="42">
        <v>4</v>
      </c>
      <c r="J77" s="50">
        <v>1</v>
      </c>
      <c r="K77" s="45">
        <v>2</v>
      </c>
      <c r="L77" s="50">
        <v>1</v>
      </c>
      <c r="M77" s="45">
        <v>2</v>
      </c>
      <c r="N77" s="58"/>
      <c r="O77" s="112" t="s">
        <v>53</v>
      </c>
      <c r="P77" s="58"/>
      <c r="Q77" s="58"/>
      <c r="R77" s="58"/>
      <c r="S77" s="58"/>
      <c r="T77" s="58"/>
      <c r="U77" s="58"/>
      <c r="V77" s="58"/>
      <c r="W77" s="58"/>
      <c r="X77" s="58"/>
      <c r="Y77" s="51">
        <v>2</v>
      </c>
      <c r="Z77" s="61" t="s">
        <v>167</v>
      </c>
      <c r="AA77" s="120"/>
    </row>
    <row r="78" spans="1:27" s="5" customFormat="1" ht="15" customHeight="1" x14ac:dyDescent="0.2">
      <c r="A78" s="30">
        <v>74</v>
      </c>
      <c r="B78" s="103" t="s">
        <v>90</v>
      </c>
      <c r="C78" s="104" t="s">
        <v>91</v>
      </c>
      <c r="D78" s="58"/>
      <c r="E78" s="30" t="s">
        <v>168</v>
      </c>
      <c r="F78" s="34">
        <v>5</v>
      </c>
      <c r="G78" s="30">
        <v>6</v>
      </c>
      <c r="H78" s="35">
        <v>0</v>
      </c>
      <c r="I78" s="30">
        <v>2</v>
      </c>
      <c r="J78" s="52">
        <v>0</v>
      </c>
      <c r="K78" s="33">
        <v>1</v>
      </c>
      <c r="L78" s="52">
        <v>0</v>
      </c>
      <c r="M78" s="33">
        <v>3</v>
      </c>
      <c r="N78" s="58"/>
      <c r="O78" s="105" t="s">
        <v>87</v>
      </c>
      <c r="P78" s="58"/>
      <c r="Q78" s="58"/>
      <c r="R78" s="58"/>
      <c r="S78" s="58"/>
      <c r="T78" s="58"/>
      <c r="U78" s="58"/>
      <c r="V78" s="58"/>
      <c r="W78" s="58"/>
      <c r="X78" s="58"/>
      <c r="Y78" s="53">
        <v>1</v>
      </c>
      <c r="Z78" s="106"/>
      <c r="AA78" s="121"/>
    </row>
    <row r="79" spans="1:27" ht="15" customHeight="1" x14ac:dyDescent="0.2">
      <c r="A79" s="42">
        <v>75</v>
      </c>
      <c r="B79" s="4" t="s">
        <v>112</v>
      </c>
      <c r="C79" s="62" t="s">
        <v>113</v>
      </c>
      <c r="D79" s="58"/>
      <c r="E79" s="42" t="s">
        <v>169</v>
      </c>
      <c r="F79" s="46">
        <v>11</v>
      </c>
      <c r="G79" s="42">
        <v>7</v>
      </c>
      <c r="H79" s="47">
        <v>0</v>
      </c>
      <c r="I79" s="42">
        <v>3</v>
      </c>
      <c r="J79" s="50">
        <v>1</v>
      </c>
      <c r="K79" s="45">
        <v>1</v>
      </c>
      <c r="L79" s="50">
        <v>0</v>
      </c>
      <c r="M79" s="45">
        <v>3</v>
      </c>
      <c r="N79" s="58"/>
      <c r="O79" s="60" t="s">
        <v>53</v>
      </c>
      <c r="P79" s="58"/>
      <c r="Q79" s="58"/>
      <c r="R79" s="58"/>
      <c r="S79" s="58"/>
      <c r="T79" s="58"/>
      <c r="U79" s="58"/>
      <c r="V79" s="58"/>
      <c r="W79" s="58"/>
      <c r="X79" s="58"/>
      <c r="Y79" s="51">
        <v>2</v>
      </c>
      <c r="Z79" s="61" t="s">
        <v>170</v>
      </c>
      <c r="AA79" s="120"/>
    </row>
    <row r="80" spans="1:27" ht="15" customHeight="1" x14ac:dyDescent="0.2">
      <c r="A80" s="42">
        <v>76</v>
      </c>
      <c r="B80" s="4" t="s">
        <v>55</v>
      </c>
      <c r="C80" s="62" t="s">
        <v>56</v>
      </c>
      <c r="D80" s="58"/>
      <c r="E80" s="42">
        <v>105</v>
      </c>
      <c r="F80" s="46">
        <v>11</v>
      </c>
      <c r="G80" s="42">
        <v>9</v>
      </c>
      <c r="H80" s="47">
        <v>2</v>
      </c>
      <c r="I80" s="42">
        <v>3</v>
      </c>
      <c r="J80" s="50">
        <v>1</v>
      </c>
      <c r="K80" s="45">
        <v>1</v>
      </c>
      <c r="L80" s="50">
        <v>0</v>
      </c>
      <c r="M80" s="45">
        <v>3</v>
      </c>
      <c r="N80" s="58"/>
      <c r="O80" s="60" t="s">
        <v>59</v>
      </c>
      <c r="P80" s="58"/>
      <c r="Q80" s="58"/>
      <c r="R80" s="58"/>
      <c r="S80" s="58"/>
      <c r="T80" s="58"/>
      <c r="U80" s="58"/>
      <c r="V80" s="58"/>
      <c r="W80" s="58"/>
      <c r="X80" s="58"/>
      <c r="Y80" s="51">
        <v>1</v>
      </c>
      <c r="Z80" s="61" t="s">
        <v>171</v>
      </c>
      <c r="AA80" s="120"/>
    </row>
    <row r="81" spans="1:27" s="5" customFormat="1" ht="13.35" customHeight="1" x14ac:dyDescent="0.2">
      <c r="A81" s="30">
        <v>77</v>
      </c>
      <c r="B81" s="27" t="s">
        <v>273</v>
      </c>
      <c r="C81" s="113" t="s">
        <v>274</v>
      </c>
      <c r="D81" s="27"/>
      <c r="E81" s="30">
        <v>165</v>
      </c>
      <c r="F81" s="34">
        <v>13</v>
      </c>
      <c r="G81" s="30">
        <v>12</v>
      </c>
      <c r="H81" s="35">
        <v>1</v>
      </c>
      <c r="I81" s="30">
        <v>4</v>
      </c>
      <c r="J81" s="52">
        <v>1</v>
      </c>
      <c r="K81" s="33">
        <v>2</v>
      </c>
      <c r="L81" s="52">
        <v>1</v>
      </c>
      <c r="M81" s="33">
        <v>2</v>
      </c>
      <c r="N81" s="27"/>
      <c r="O81" s="35" t="s">
        <v>69</v>
      </c>
      <c r="P81" s="103"/>
      <c r="Q81" s="103"/>
      <c r="R81" s="103"/>
      <c r="S81" s="103"/>
      <c r="T81" s="103"/>
      <c r="U81" s="103"/>
      <c r="V81" s="103"/>
      <c r="W81" s="103"/>
      <c r="X81" s="103"/>
      <c r="Y81" s="53">
        <v>1</v>
      </c>
      <c r="Z81" s="106" t="s">
        <v>172</v>
      </c>
      <c r="AA81" s="121"/>
    </row>
    <row r="82" spans="1:27" s="5" customFormat="1" ht="15" customHeight="1" x14ac:dyDescent="0.2">
      <c r="A82" s="30">
        <v>78</v>
      </c>
      <c r="B82" s="103" t="s">
        <v>273</v>
      </c>
      <c r="C82" s="113" t="s">
        <v>274</v>
      </c>
      <c r="D82" s="58"/>
      <c r="E82" s="30" t="s">
        <v>173</v>
      </c>
      <c r="F82" s="34">
        <v>13</v>
      </c>
      <c r="G82" s="30">
        <v>12</v>
      </c>
      <c r="H82" s="35">
        <v>2</v>
      </c>
      <c r="I82" s="30">
        <v>4</v>
      </c>
      <c r="J82" s="52">
        <v>2</v>
      </c>
      <c r="K82" s="33">
        <v>3</v>
      </c>
      <c r="L82" s="52">
        <v>1</v>
      </c>
      <c r="M82" s="33">
        <v>2</v>
      </c>
      <c r="N82" s="58"/>
      <c r="O82" s="115" t="s">
        <v>69</v>
      </c>
      <c r="P82" s="58"/>
      <c r="Q82" s="58"/>
      <c r="R82" s="58"/>
      <c r="S82" s="58"/>
      <c r="T82" s="58"/>
      <c r="U82" s="58"/>
      <c r="V82" s="58"/>
      <c r="W82" s="58"/>
      <c r="X82" s="58"/>
      <c r="Y82" s="53">
        <v>2</v>
      </c>
      <c r="Z82" s="106" t="s">
        <v>174</v>
      </c>
      <c r="AA82" s="121"/>
    </row>
    <row r="83" spans="1:27" ht="15" customHeight="1" x14ac:dyDescent="0.2">
      <c r="A83" s="42">
        <v>79</v>
      </c>
      <c r="B83" s="4" t="s">
        <v>273</v>
      </c>
      <c r="C83" s="63" t="s">
        <v>274</v>
      </c>
      <c r="D83" s="58"/>
      <c r="E83" s="42">
        <v>155</v>
      </c>
      <c r="F83" s="46">
        <v>13</v>
      </c>
      <c r="G83" s="42">
        <v>9</v>
      </c>
      <c r="H83" s="47">
        <v>2</v>
      </c>
      <c r="I83" s="42">
        <v>4</v>
      </c>
      <c r="J83" s="50">
        <v>1</v>
      </c>
      <c r="K83" s="45">
        <v>1</v>
      </c>
      <c r="L83" s="50">
        <v>1</v>
      </c>
      <c r="M83" s="45">
        <v>3</v>
      </c>
      <c r="N83" s="58"/>
      <c r="O83" s="60" t="s">
        <v>15</v>
      </c>
      <c r="P83" s="58"/>
      <c r="Q83" s="58"/>
      <c r="R83" s="58"/>
      <c r="S83" s="58"/>
      <c r="T83" s="58"/>
      <c r="U83" s="58"/>
      <c r="V83" s="58"/>
      <c r="W83" s="58"/>
      <c r="X83" s="58"/>
      <c r="Y83" s="51" t="s">
        <v>54</v>
      </c>
      <c r="Z83" s="61" t="s">
        <v>175</v>
      </c>
      <c r="AA83" s="120"/>
    </row>
    <row r="84" spans="1:27" ht="25.5" x14ac:dyDescent="0.2">
      <c r="A84" s="42">
        <v>80</v>
      </c>
      <c r="B84" s="9" t="s">
        <v>273</v>
      </c>
      <c r="C84" s="63" t="s">
        <v>274</v>
      </c>
      <c r="D84" s="58"/>
      <c r="E84" s="42" t="s">
        <v>176</v>
      </c>
      <c r="F84" s="46">
        <v>12</v>
      </c>
      <c r="G84" s="42">
        <v>10</v>
      </c>
      <c r="H84" s="47">
        <v>3</v>
      </c>
      <c r="I84" s="42">
        <v>4</v>
      </c>
      <c r="J84" s="50">
        <v>1</v>
      </c>
      <c r="K84" s="45">
        <v>2</v>
      </c>
      <c r="L84" s="50">
        <v>1</v>
      </c>
      <c r="M84" s="45">
        <v>2</v>
      </c>
      <c r="N84" s="58"/>
      <c r="O84" s="47" t="s">
        <v>53</v>
      </c>
      <c r="P84" s="58"/>
      <c r="Q84" s="58"/>
      <c r="R84" s="58"/>
      <c r="S84" s="58"/>
      <c r="T84" s="58"/>
      <c r="U84" s="58"/>
      <c r="V84" s="58"/>
      <c r="W84" s="58"/>
      <c r="X84" s="58"/>
      <c r="Y84" s="51">
        <v>2</v>
      </c>
      <c r="Z84" s="61" t="s">
        <v>177</v>
      </c>
      <c r="AA84" s="120"/>
    </row>
    <row r="85" spans="1:27" s="5" customFormat="1" x14ac:dyDescent="0.2">
      <c r="A85" s="30">
        <v>81</v>
      </c>
      <c r="B85" s="103" t="s">
        <v>273</v>
      </c>
      <c r="C85" s="113" t="s">
        <v>274</v>
      </c>
      <c r="D85" s="58"/>
      <c r="E85" s="30" t="s">
        <v>178</v>
      </c>
      <c r="F85" s="34">
        <v>12</v>
      </c>
      <c r="G85" s="30">
        <v>12</v>
      </c>
      <c r="H85" s="35">
        <v>1</v>
      </c>
      <c r="I85" s="30">
        <v>4</v>
      </c>
      <c r="J85" s="52">
        <v>1</v>
      </c>
      <c r="K85" s="33">
        <v>2</v>
      </c>
      <c r="L85" s="52">
        <v>1</v>
      </c>
      <c r="M85" s="33">
        <v>2</v>
      </c>
      <c r="N85" s="58"/>
      <c r="O85" s="115" t="s">
        <v>69</v>
      </c>
      <c r="P85" s="58"/>
      <c r="Q85" s="58"/>
      <c r="R85" s="58"/>
      <c r="S85" s="58"/>
      <c r="T85" s="58"/>
      <c r="U85" s="58"/>
      <c r="V85" s="58"/>
      <c r="W85" s="58"/>
      <c r="X85" s="58"/>
      <c r="Y85" s="53">
        <v>3</v>
      </c>
      <c r="Z85" s="106" t="s">
        <v>179</v>
      </c>
      <c r="AA85" s="121"/>
    </row>
    <row r="86" spans="1:27" ht="15" customHeight="1" x14ac:dyDescent="0.2">
      <c r="A86" s="42">
        <v>82</v>
      </c>
      <c r="B86" s="4" t="s">
        <v>14</v>
      </c>
      <c r="C86" s="62" t="s">
        <v>43</v>
      </c>
      <c r="D86" s="58"/>
      <c r="E86" s="42">
        <v>155</v>
      </c>
      <c r="F86" s="46">
        <v>17</v>
      </c>
      <c r="G86" s="42">
        <v>11</v>
      </c>
      <c r="H86" s="47">
        <v>2</v>
      </c>
      <c r="I86" s="42">
        <v>3</v>
      </c>
      <c r="J86" s="50">
        <v>1</v>
      </c>
      <c r="K86" s="45">
        <v>1</v>
      </c>
      <c r="L86" s="50">
        <v>1</v>
      </c>
      <c r="M86" s="45">
        <v>3</v>
      </c>
      <c r="N86" s="58"/>
      <c r="O86" s="60" t="s">
        <v>59</v>
      </c>
      <c r="P86" s="58"/>
      <c r="Q86" s="58"/>
      <c r="R86" s="58"/>
      <c r="S86" s="58"/>
      <c r="T86" s="58"/>
      <c r="U86" s="58"/>
      <c r="V86" s="58"/>
      <c r="W86" s="58"/>
      <c r="X86" s="58"/>
      <c r="Y86" s="51">
        <v>1</v>
      </c>
      <c r="Z86" s="61" t="s">
        <v>180</v>
      </c>
      <c r="AA86" s="120"/>
    </row>
    <row r="87" spans="1:27" s="5" customFormat="1" ht="15" customHeight="1" x14ac:dyDescent="0.2">
      <c r="A87" s="30">
        <v>83</v>
      </c>
      <c r="B87" s="103" t="s">
        <v>181</v>
      </c>
      <c r="C87" s="104" t="s">
        <v>263</v>
      </c>
      <c r="D87" s="58"/>
      <c r="E87" s="30">
        <v>37</v>
      </c>
      <c r="F87" s="34">
        <v>6</v>
      </c>
      <c r="G87" s="30">
        <v>4</v>
      </c>
      <c r="H87" s="35">
        <v>2</v>
      </c>
      <c r="I87" s="30">
        <v>2</v>
      </c>
      <c r="J87" s="52">
        <v>1</v>
      </c>
      <c r="K87" s="33">
        <v>1</v>
      </c>
      <c r="L87" s="52">
        <v>0</v>
      </c>
      <c r="M87" s="33">
        <v>2</v>
      </c>
      <c r="N87" s="58"/>
      <c r="O87" s="105" t="s">
        <v>87</v>
      </c>
      <c r="P87" s="58"/>
      <c r="Q87" s="58"/>
      <c r="R87" s="58"/>
      <c r="S87" s="58"/>
      <c r="T87" s="58"/>
      <c r="U87" s="58"/>
      <c r="V87" s="58"/>
      <c r="W87" s="58"/>
      <c r="X87" s="58"/>
      <c r="Y87" s="53">
        <v>1</v>
      </c>
      <c r="Z87" s="106" t="s">
        <v>182</v>
      </c>
      <c r="AA87" s="121"/>
    </row>
    <row r="88" spans="1:27" s="5" customFormat="1" ht="15" customHeight="1" x14ac:dyDescent="0.2">
      <c r="A88" s="30">
        <v>84</v>
      </c>
      <c r="B88" s="103" t="s">
        <v>273</v>
      </c>
      <c r="C88" s="104" t="s">
        <v>274</v>
      </c>
      <c r="D88" s="58"/>
      <c r="E88" s="30">
        <v>38</v>
      </c>
      <c r="F88" s="34">
        <v>7</v>
      </c>
      <c r="G88" s="30">
        <v>5</v>
      </c>
      <c r="H88" s="35">
        <v>2</v>
      </c>
      <c r="I88" s="30">
        <v>2</v>
      </c>
      <c r="J88" s="52">
        <v>0</v>
      </c>
      <c r="K88" s="33">
        <v>2</v>
      </c>
      <c r="L88" s="52">
        <v>1</v>
      </c>
      <c r="M88" s="33">
        <v>2</v>
      </c>
      <c r="N88" s="58"/>
      <c r="O88" s="105" t="s">
        <v>87</v>
      </c>
      <c r="P88" s="58"/>
      <c r="Q88" s="58"/>
      <c r="R88" s="58"/>
      <c r="S88" s="58"/>
      <c r="T88" s="58"/>
      <c r="U88" s="58"/>
      <c r="V88" s="58"/>
      <c r="W88" s="58"/>
      <c r="X88" s="58"/>
      <c r="Y88" s="53">
        <v>1</v>
      </c>
      <c r="Z88" s="106" t="s">
        <v>183</v>
      </c>
      <c r="AA88" s="121"/>
    </row>
    <row r="89" spans="1:27" ht="25.5" x14ac:dyDescent="0.2">
      <c r="A89" s="42">
        <v>85</v>
      </c>
      <c r="B89" s="9" t="s">
        <v>14</v>
      </c>
      <c r="C89" s="63" t="s">
        <v>43</v>
      </c>
      <c r="D89" s="64"/>
      <c r="E89" s="42">
        <v>190</v>
      </c>
      <c r="F89" s="46">
        <v>17</v>
      </c>
      <c r="G89" s="42">
        <v>18</v>
      </c>
      <c r="H89" s="47">
        <v>2</v>
      </c>
      <c r="I89" s="42">
        <v>3</v>
      </c>
      <c r="J89" s="50">
        <v>1</v>
      </c>
      <c r="K89" s="45">
        <v>2</v>
      </c>
      <c r="L89" s="50">
        <v>1</v>
      </c>
      <c r="M89" s="45">
        <v>2</v>
      </c>
      <c r="N89" s="64"/>
      <c r="O89" s="47" t="s">
        <v>59</v>
      </c>
      <c r="P89" s="58"/>
      <c r="Q89" s="58"/>
      <c r="R89" s="58"/>
      <c r="S89" s="58"/>
      <c r="T89" s="58"/>
      <c r="U89" s="58"/>
      <c r="V89" s="58"/>
      <c r="W89" s="58"/>
      <c r="X89" s="58"/>
      <c r="Y89" s="51">
        <v>1</v>
      </c>
      <c r="Z89" s="61" t="s">
        <v>270</v>
      </c>
      <c r="AA89" s="120"/>
    </row>
    <row r="90" spans="1:27" ht="15" customHeight="1" x14ac:dyDescent="0.2">
      <c r="A90" s="42">
        <v>86</v>
      </c>
      <c r="B90" s="4" t="s">
        <v>14</v>
      </c>
      <c r="C90" s="62" t="s">
        <v>43</v>
      </c>
      <c r="D90" s="58"/>
      <c r="E90" s="42">
        <v>130</v>
      </c>
      <c r="F90" s="46">
        <v>17</v>
      </c>
      <c r="G90" s="42">
        <v>12</v>
      </c>
      <c r="H90" s="47">
        <v>3</v>
      </c>
      <c r="I90" s="42">
        <v>3</v>
      </c>
      <c r="J90" s="50">
        <v>1</v>
      </c>
      <c r="K90" s="45">
        <v>1</v>
      </c>
      <c r="L90" s="50">
        <v>1</v>
      </c>
      <c r="M90" s="45">
        <v>3</v>
      </c>
      <c r="N90" s="58"/>
      <c r="O90" s="112" t="s">
        <v>49</v>
      </c>
      <c r="P90" s="58"/>
      <c r="Q90" s="58"/>
      <c r="R90" s="58"/>
      <c r="S90" s="58"/>
      <c r="T90" s="58"/>
      <c r="U90" s="58"/>
      <c r="V90" s="58"/>
      <c r="W90" s="58"/>
      <c r="X90" s="58"/>
      <c r="Y90" s="51">
        <v>1</v>
      </c>
      <c r="Z90" s="61" t="s">
        <v>180</v>
      </c>
      <c r="AA90" s="120"/>
    </row>
    <row r="91" spans="1:27" ht="15" customHeight="1" x14ac:dyDescent="0.2">
      <c r="A91" s="42">
        <v>87</v>
      </c>
      <c r="B91" s="4" t="s">
        <v>273</v>
      </c>
      <c r="C91" s="62" t="s">
        <v>274</v>
      </c>
      <c r="D91" s="58"/>
      <c r="E91" s="42" t="s">
        <v>184</v>
      </c>
      <c r="F91" s="46">
        <v>12</v>
      </c>
      <c r="G91" s="42">
        <v>10</v>
      </c>
      <c r="H91" s="47">
        <v>2</v>
      </c>
      <c r="I91" s="42">
        <v>4</v>
      </c>
      <c r="J91" s="50">
        <v>1</v>
      </c>
      <c r="K91" s="45">
        <v>1</v>
      </c>
      <c r="L91" s="50">
        <v>1</v>
      </c>
      <c r="M91" s="45">
        <v>3</v>
      </c>
      <c r="N91" s="58"/>
      <c r="O91" s="60" t="s">
        <v>53</v>
      </c>
      <c r="P91" s="58"/>
      <c r="Q91" s="58"/>
      <c r="R91" s="58"/>
      <c r="S91" s="58"/>
      <c r="T91" s="58"/>
      <c r="U91" s="58"/>
      <c r="V91" s="58"/>
      <c r="W91" s="58"/>
      <c r="X91" s="58"/>
      <c r="Y91" s="51">
        <v>2</v>
      </c>
      <c r="Z91" s="61" t="s">
        <v>185</v>
      </c>
      <c r="AA91" s="120"/>
    </row>
    <row r="92" spans="1:27" s="5" customFormat="1" ht="15" customHeight="1" x14ac:dyDescent="0.2">
      <c r="A92" s="30">
        <v>88</v>
      </c>
      <c r="B92" s="103" t="s">
        <v>14</v>
      </c>
      <c r="C92" s="104" t="s">
        <v>43</v>
      </c>
      <c r="D92" s="58"/>
      <c r="E92" s="30" t="s">
        <v>186</v>
      </c>
      <c r="F92" s="34">
        <v>13</v>
      </c>
      <c r="G92" s="30">
        <v>7</v>
      </c>
      <c r="H92" s="35">
        <v>2</v>
      </c>
      <c r="I92" s="30">
        <v>3</v>
      </c>
      <c r="J92" s="52">
        <v>1</v>
      </c>
      <c r="K92" s="33">
        <v>2</v>
      </c>
      <c r="L92" s="52">
        <v>1</v>
      </c>
      <c r="M92" s="33">
        <v>2</v>
      </c>
      <c r="N92" s="58"/>
      <c r="O92" s="105" t="s">
        <v>74</v>
      </c>
      <c r="P92" s="58"/>
      <c r="Q92" s="58"/>
      <c r="R92" s="58"/>
      <c r="S92" s="58"/>
      <c r="T92" s="58"/>
      <c r="U92" s="58"/>
      <c r="V92" s="58"/>
      <c r="W92" s="58"/>
      <c r="X92" s="58"/>
      <c r="Y92" s="53">
        <v>1</v>
      </c>
      <c r="Z92" s="106" t="s">
        <v>187</v>
      </c>
      <c r="AA92" s="121"/>
    </row>
    <row r="93" spans="1:27" s="5" customFormat="1" ht="15" customHeight="1" x14ac:dyDescent="0.2">
      <c r="A93" s="30">
        <v>89</v>
      </c>
      <c r="B93" s="103" t="s">
        <v>13</v>
      </c>
      <c r="C93" s="104" t="s">
        <v>52</v>
      </c>
      <c r="D93" s="58"/>
      <c r="E93" s="30" t="s">
        <v>188</v>
      </c>
      <c r="F93" s="34">
        <v>13</v>
      </c>
      <c r="G93" s="30">
        <v>4</v>
      </c>
      <c r="H93" s="35">
        <v>3</v>
      </c>
      <c r="I93" s="30">
        <v>3</v>
      </c>
      <c r="J93" s="52">
        <v>1</v>
      </c>
      <c r="K93" s="33">
        <v>2</v>
      </c>
      <c r="L93" s="52">
        <v>1</v>
      </c>
      <c r="M93" s="33">
        <v>2</v>
      </c>
      <c r="N93" s="58"/>
      <c r="O93" s="105" t="s">
        <v>74</v>
      </c>
      <c r="P93" s="58"/>
      <c r="Q93" s="58"/>
      <c r="R93" s="58"/>
      <c r="S93" s="58"/>
      <c r="T93" s="58"/>
      <c r="U93" s="58"/>
      <c r="V93" s="58"/>
      <c r="W93" s="58"/>
      <c r="X93" s="58"/>
      <c r="Y93" s="53">
        <v>1</v>
      </c>
      <c r="Z93" s="106" t="s">
        <v>189</v>
      </c>
      <c r="AA93" s="121"/>
    </row>
    <row r="94" spans="1:27" ht="15" customHeight="1" x14ac:dyDescent="0.2">
      <c r="A94"/>
      <c r="C94"/>
      <c r="D94"/>
      <c r="E94"/>
      <c r="AA94"/>
    </row>
    <row r="95" spans="1:27" ht="15" customHeight="1" thickBot="1" x14ac:dyDescent="0.25">
      <c r="A95"/>
      <c r="C95"/>
      <c r="D95"/>
      <c r="E95"/>
      <c r="O95"/>
      <c r="AA95"/>
    </row>
    <row r="96" spans="1:27" ht="15" customHeight="1" x14ac:dyDescent="0.2">
      <c r="A96"/>
      <c r="C96"/>
      <c r="D96"/>
      <c r="E96"/>
      <c r="O96" s="130" t="s">
        <v>281</v>
      </c>
      <c r="P96" s="131"/>
      <c r="Q96" s="131"/>
      <c r="R96" s="131"/>
      <c r="S96" s="131"/>
      <c r="T96" s="131"/>
      <c r="U96" s="131"/>
      <c r="V96" s="131"/>
      <c r="W96" s="131"/>
      <c r="X96" s="131"/>
      <c r="Y96" s="148"/>
      <c r="Z96" s="149"/>
      <c r="AA96"/>
    </row>
    <row r="97" spans="1:27" ht="15" customHeight="1" x14ac:dyDescent="0.2">
      <c r="A97"/>
      <c r="C97"/>
      <c r="D97"/>
      <c r="E97"/>
      <c r="O97" s="128"/>
      <c r="P97" s="119"/>
      <c r="Q97" s="119"/>
      <c r="R97" s="119"/>
      <c r="S97" s="119"/>
      <c r="T97" s="119"/>
      <c r="U97" s="119"/>
      <c r="V97" s="119"/>
      <c r="W97" s="119"/>
      <c r="X97" s="119"/>
      <c r="Y97" s="142"/>
      <c r="Z97" s="143"/>
      <c r="AA97"/>
    </row>
    <row r="98" spans="1:27" ht="15" customHeight="1" x14ac:dyDescent="0.2">
      <c r="A98"/>
      <c r="C98"/>
      <c r="D98"/>
      <c r="E98"/>
      <c r="O98" s="128" t="s">
        <v>282</v>
      </c>
      <c r="P98" s="119"/>
      <c r="Q98" s="119"/>
      <c r="R98" s="119"/>
      <c r="S98" s="119"/>
      <c r="T98" s="119"/>
      <c r="U98" s="119"/>
      <c r="V98" s="119"/>
      <c r="W98" s="119"/>
      <c r="X98" s="119"/>
      <c r="Y98" s="142">
        <f>SUM(AA5:AA93)+Y96</f>
        <v>0</v>
      </c>
      <c r="Z98" s="143"/>
      <c r="AA98"/>
    </row>
    <row r="99" spans="1:27" ht="15" customHeight="1" x14ac:dyDescent="0.2">
      <c r="A99"/>
      <c r="C99"/>
      <c r="D99"/>
      <c r="E99"/>
      <c r="O99" s="128" t="s">
        <v>283</v>
      </c>
      <c r="P99" s="119"/>
      <c r="Q99" s="119"/>
      <c r="R99" s="119"/>
      <c r="S99" s="119"/>
      <c r="T99" s="119"/>
      <c r="U99" s="119"/>
      <c r="V99" s="119"/>
      <c r="W99" s="119"/>
      <c r="X99" s="119"/>
      <c r="Y99" s="142">
        <f>Y98*0.21</f>
        <v>0</v>
      </c>
      <c r="Z99" s="143"/>
      <c r="AA99"/>
    </row>
    <row r="100" spans="1:27" ht="15" customHeight="1" thickBot="1" x14ac:dyDescent="0.25">
      <c r="A100"/>
      <c r="C100"/>
      <c r="D100"/>
      <c r="E100"/>
      <c r="O100" s="129" t="s">
        <v>284</v>
      </c>
      <c r="P100" s="132"/>
      <c r="Q100" s="132"/>
      <c r="R100" s="132"/>
      <c r="S100" s="132"/>
      <c r="T100" s="132"/>
      <c r="U100" s="132"/>
      <c r="V100" s="132"/>
      <c r="W100" s="132"/>
      <c r="X100" s="132"/>
      <c r="Y100" s="144">
        <f>SUM(Y98:Z99)</f>
        <v>0</v>
      </c>
      <c r="Z100" s="145"/>
      <c r="AA100"/>
    </row>
    <row r="101" spans="1:27" ht="15" customHeight="1" x14ac:dyDescent="0.2">
      <c r="A101"/>
      <c r="C101"/>
      <c r="D101"/>
      <c r="E101"/>
      <c r="O101"/>
      <c r="AA101"/>
    </row>
    <row r="102" spans="1:27" ht="15" customHeight="1" x14ac:dyDescent="0.2">
      <c r="A102"/>
      <c r="C102"/>
      <c r="D102"/>
      <c r="E102"/>
      <c r="O102"/>
      <c r="AA102"/>
    </row>
    <row r="103" spans="1:27" ht="15" customHeight="1" x14ac:dyDescent="0.2">
      <c r="A103"/>
      <c r="C103"/>
      <c r="D103"/>
      <c r="E103"/>
      <c r="O103"/>
      <c r="AA103"/>
    </row>
    <row r="104" spans="1:27" ht="15" customHeight="1" x14ac:dyDescent="0.2">
      <c r="A104"/>
      <c r="C104"/>
      <c r="D104"/>
      <c r="E104"/>
      <c r="O104"/>
      <c r="AA104"/>
    </row>
    <row r="105" spans="1:27" ht="15" customHeight="1" x14ac:dyDescent="0.2">
      <c r="A105"/>
      <c r="C105"/>
      <c r="D105"/>
      <c r="E105"/>
      <c r="O105"/>
      <c r="AA105"/>
    </row>
    <row r="106" spans="1:27" ht="15" customHeight="1" x14ac:dyDescent="0.2">
      <c r="A106"/>
      <c r="C106"/>
      <c r="D106"/>
      <c r="E106"/>
      <c r="O106"/>
      <c r="AA106"/>
    </row>
    <row r="107" spans="1:27" ht="15" customHeight="1" x14ac:dyDescent="0.2">
      <c r="A107"/>
      <c r="C107"/>
      <c r="D107"/>
      <c r="E107"/>
      <c r="O107"/>
      <c r="AA107"/>
    </row>
    <row r="108" spans="1:27" ht="15" customHeight="1" x14ac:dyDescent="0.2">
      <c r="A108"/>
      <c r="C108"/>
      <c r="D108"/>
      <c r="E108"/>
      <c r="O108"/>
      <c r="AA108"/>
    </row>
    <row r="109" spans="1:27" ht="15" customHeight="1" x14ac:dyDescent="0.2">
      <c r="A109"/>
      <c r="C109"/>
      <c r="D109"/>
      <c r="E109"/>
      <c r="O109"/>
      <c r="AA109"/>
    </row>
    <row r="110" spans="1:27" ht="15" customHeight="1" x14ac:dyDescent="0.2">
      <c r="A110"/>
      <c r="C110"/>
      <c r="D110"/>
      <c r="E110"/>
      <c r="O110"/>
      <c r="AA110"/>
    </row>
    <row r="111" spans="1:27" ht="15" customHeight="1" x14ac:dyDescent="0.2">
      <c r="A111"/>
      <c r="C111"/>
      <c r="D111"/>
      <c r="E111"/>
      <c r="O111"/>
      <c r="AA111"/>
    </row>
    <row r="112" spans="1:27" ht="15" customHeight="1" x14ac:dyDescent="0.2">
      <c r="A112"/>
      <c r="C112"/>
      <c r="D112"/>
      <c r="E112"/>
      <c r="O112"/>
      <c r="AA112"/>
    </row>
    <row r="113" spans="1:27" ht="15" customHeight="1" x14ac:dyDescent="0.2">
      <c r="A113"/>
      <c r="C113"/>
      <c r="D113"/>
      <c r="E113"/>
      <c r="O113"/>
      <c r="AA113"/>
    </row>
    <row r="114" spans="1:27" ht="15" customHeight="1" x14ac:dyDescent="0.2">
      <c r="A114"/>
      <c r="C114"/>
      <c r="D114"/>
      <c r="E114"/>
      <c r="O114"/>
      <c r="AA114"/>
    </row>
    <row r="115" spans="1:27" ht="15" customHeight="1" x14ac:dyDescent="0.2">
      <c r="A115"/>
      <c r="C115"/>
      <c r="D115"/>
      <c r="E115"/>
      <c r="O115"/>
      <c r="AA115"/>
    </row>
    <row r="116" spans="1:27" ht="15" customHeight="1" x14ac:dyDescent="0.2">
      <c r="A116"/>
      <c r="C116"/>
      <c r="D116"/>
      <c r="E116"/>
      <c r="O116"/>
      <c r="AA116"/>
    </row>
    <row r="117" spans="1:27" ht="15" customHeight="1" x14ac:dyDescent="0.2">
      <c r="A117"/>
      <c r="C117"/>
      <c r="D117"/>
      <c r="E117"/>
      <c r="O117"/>
      <c r="AA117"/>
    </row>
    <row r="118" spans="1:27" ht="15" customHeight="1" x14ac:dyDescent="0.2">
      <c r="A118"/>
      <c r="C118"/>
      <c r="D118"/>
      <c r="E118"/>
      <c r="O118"/>
      <c r="AA118"/>
    </row>
    <row r="119" spans="1:27" ht="15" customHeight="1" x14ac:dyDescent="0.2">
      <c r="A119"/>
      <c r="C119"/>
      <c r="D119"/>
      <c r="E119"/>
      <c r="O119"/>
      <c r="AA119"/>
    </row>
    <row r="120" spans="1:27" ht="15" customHeight="1" x14ac:dyDescent="0.2">
      <c r="A120"/>
      <c r="C120"/>
      <c r="D120"/>
      <c r="E120"/>
      <c r="O120"/>
      <c r="AA120"/>
    </row>
    <row r="121" spans="1:27" ht="15" customHeight="1" x14ac:dyDescent="0.2">
      <c r="A121"/>
      <c r="C121"/>
      <c r="D121"/>
      <c r="E121"/>
      <c r="O121"/>
      <c r="AA121"/>
    </row>
    <row r="122" spans="1:27" ht="15" customHeight="1" x14ac:dyDescent="0.2">
      <c r="A122"/>
      <c r="C122"/>
      <c r="D122"/>
      <c r="E122"/>
      <c r="O122"/>
      <c r="AA122"/>
    </row>
    <row r="123" spans="1:27" ht="15" customHeight="1" x14ac:dyDescent="0.2">
      <c r="A123"/>
      <c r="C123"/>
      <c r="D123"/>
      <c r="E123"/>
      <c r="O123"/>
      <c r="AA123"/>
    </row>
    <row r="124" spans="1:27" ht="15" customHeight="1" x14ac:dyDescent="0.2">
      <c r="A124"/>
      <c r="C124"/>
      <c r="D124"/>
      <c r="E124"/>
      <c r="O124"/>
      <c r="AA124"/>
    </row>
    <row r="125" spans="1:27" ht="15" customHeight="1" x14ac:dyDescent="0.2">
      <c r="A125"/>
      <c r="C125"/>
      <c r="D125"/>
      <c r="E125"/>
      <c r="O125"/>
      <c r="AA125"/>
    </row>
    <row r="126" spans="1:27" ht="15" customHeight="1" x14ac:dyDescent="0.2">
      <c r="A126"/>
      <c r="C126"/>
      <c r="D126"/>
      <c r="E126"/>
      <c r="O126"/>
      <c r="AA126"/>
    </row>
    <row r="127" spans="1:27" ht="15" customHeight="1" x14ac:dyDescent="0.2">
      <c r="A127"/>
      <c r="C127"/>
      <c r="D127"/>
      <c r="E127"/>
      <c r="O127"/>
      <c r="AA127"/>
    </row>
    <row r="128" spans="1:27" ht="15" customHeight="1" x14ac:dyDescent="0.2">
      <c r="A128"/>
      <c r="C128"/>
      <c r="D128"/>
      <c r="E128"/>
      <c r="O128"/>
      <c r="AA128"/>
    </row>
    <row r="129" spans="1:27" ht="15" customHeight="1" x14ac:dyDescent="0.2">
      <c r="A129"/>
      <c r="C129"/>
      <c r="D129"/>
      <c r="E129"/>
      <c r="O129"/>
      <c r="AA129"/>
    </row>
    <row r="130" spans="1:27" ht="15" customHeight="1" x14ac:dyDescent="0.2">
      <c r="A130"/>
      <c r="C130"/>
      <c r="D130"/>
      <c r="E130"/>
      <c r="O130"/>
      <c r="AA130"/>
    </row>
    <row r="131" spans="1:27" ht="15" customHeight="1" x14ac:dyDescent="0.2">
      <c r="A131"/>
      <c r="C131"/>
      <c r="D131"/>
      <c r="E131"/>
      <c r="O131"/>
      <c r="AA131"/>
    </row>
    <row r="132" spans="1:27" ht="15" customHeight="1" x14ac:dyDescent="0.2">
      <c r="A132"/>
      <c r="C132"/>
      <c r="D132"/>
      <c r="E132"/>
      <c r="O132"/>
      <c r="AA132"/>
    </row>
    <row r="133" spans="1:27" ht="15" customHeight="1" x14ac:dyDescent="0.2">
      <c r="A133"/>
      <c r="C133"/>
      <c r="D133"/>
      <c r="E133"/>
      <c r="O133"/>
      <c r="AA133"/>
    </row>
    <row r="134" spans="1:27" ht="15" customHeight="1" x14ac:dyDescent="0.2">
      <c r="A134"/>
      <c r="C134"/>
      <c r="D134"/>
      <c r="E134"/>
      <c r="O134"/>
      <c r="AA134"/>
    </row>
    <row r="135" spans="1:27" ht="15" customHeight="1" x14ac:dyDescent="0.2">
      <c r="A135"/>
      <c r="C135"/>
      <c r="D135"/>
      <c r="E135"/>
      <c r="O135"/>
      <c r="AA135"/>
    </row>
    <row r="136" spans="1:27" ht="15" customHeight="1" x14ac:dyDescent="0.2">
      <c r="A136"/>
      <c r="C136"/>
      <c r="D136"/>
      <c r="E136"/>
      <c r="O136"/>
      <c r="AA136"/>
    </row>
    <row r="137" spans="1:27" ht="15" customHeight="1" x14ac:dyDescent="0.2">
      <c r="A137"/>
      <c r="C137"/>
      <c r="D137"/>
      <c r="E137"/>
      <c r="O137"/>
      <c r="AA137"/>
    </row>
    <row r="138" spans="1:27" ht="15" customHeight="1" x14ac:dyDescent="0.2">
      <c r="A138"/>
      <c r="C138"/>
      <c r="D138"/>
      <c r="E138"/>
      <c r="O138"/>
      <c r="AA138"/>
    </row>
    <row r="139" spans="1:27" ht="15" customHeight="1" x14ac:dyDescent="0.2">
      <c r="A139"/>
      <c r="C139"/>
      <c r="D139"/>
      <c r="E139"/>
      <c r="O139"/>
      <c r="AA139"/>
    </row>
    <row r="140" spans="1:27" ht="15" customHeight="1" x14ac:dyDescent="0.2">
      <c r="A140"/>
      <c r="C140"/>
      <c r="D140"/>
      <c r="E140"/>
      <c r="O140"/>
      <c r="AA140"/>
    </row>
    <row r="141" spans="1:27" ht="15" customHeight="1" x14ac:dyDescent="0.2">
      <c r="A141"/>
      <c r="C141"/>
      <c r="D141"/>
      <c r="E141"/>
      <c r="O141"/>
      <c r="AA141"/>
    </row>
    <row r="142" spans="1:27" ht="15" customHeight="1" x14ac:dyDescent="0.2">
      <c r="A142"/>
      <c r="C142"/>
      <c r="D142"/>
      <c r="E142"/>
      <c r="O142"/>
      <c r="AA142"/>
    </row>
    <row r="143" spans="1:27" ht="15" customHeight="1" x14ac:dyDescent="0.2">
      <c r="A143"/>
      <c r="C143"/>
      <c r="D143"/>
      <c r="E143"/>
      <c r="O143"/>
      <c r="AA143"/>
    </row>
    <row r="144" spans="1:27" ht="15" customHeight="1" x14ac:dyDescent="0.2">
      <c r="A144"/>
      <c r="C144"/>
      <c r="D144"/>
      <c r="E144"/>
      <c r="O144"/>
      <c r="AA144"/>
    </row>
    <row r="145" spans="1:27" ht="15" customHeight="1" x14ac:dyDescent="0.2">
      <c r="A145"/>
      <c r="C145"/>
      <c r="D145"/>
      <c r="E145"/>
      <c r="O145"/>
      <c r="AA145"/>
    </row>
    <row r="146" spans="1:27" ht="15" customHeight="1" x14ac:dyDescent="0.2">
      <c r="A146"/>
      <c r="C146"/>
      <c r="D146"/>
      <c r="E146"/>
      <c r="O146"/>
      <c r="AA146"/>
    </row>
    <row r="147" spans="1:27" ht="15" customHeight="1" x14ac:dyDescent="0.2">
      <c r="A147"/>
      <c r="C147"/>
      <c r="D147"/>
      <c r="E147"/>
      <c r="O147"/>
      <c r="AA147"/>
    </row>
    <row r="148" spans="1:27" ht="15" customHeight="1" x14ac:dyDescent="0.2">
      <c r="A148"/>
      <c r="C148"/>
      <c r="D148"/>
      <c r="E148"/>
      <c r="O148"/>
      <c r="AA148"/>
    </row>
    <row r="149" spans="1:27" ht="15" customHeight="1" x14ac:dyDescent="0.2">
      <c r="A149"/>
      <c r="C149"/>
      <c r="D149"/>
      <c r="E149"/>
      <c r="O149"/>
      <c r="AA149"/>
    </row>
    <row r="150" spans="1:27" ht="15" customHeight="1" x14ac:dyDescent="0.2">
      <c r="A150"/>
      <c r="C150"/>
      <c r="D150"/>
      <c r="E150"/>
      <c r="O150"/>
      <c r="AA150"/>
    </row>
    <row r="151" spans="1:27" ht="15" customHeight="1" x14ac:dyDescent="0.2">
      <c r="A151"/>
      <c r="C151"/>
      <c r="D151"/>
      <c r="E151"/>
      <c r="O151"/>
      <c r="AA151"/>
    </row>
    <row r="152" spans="1:27" ht="15" customHeight="1" x14ac:dyDescent="0.2">
      <c r="A152"/>
      <c r="C152"/>
      <c r="D152"/>
      <c r="E152"/>
      <c r="O152"/>
      <c r="AA152"/>
    </row>
    <row r="153" spans="1:27" ht="15" customHeight="1" x14ac:dyDescent="0.2">
      <c r="A153"/>
      <c r="C153"/>
      <c r="D153"/>
      <c r="E153"/>
      <c r="O153"/>
      <c r="AA153"/>
    </row>
    <row r="154" spans="1:27" ht="15" customHeight="1" x14ac:dyDescent="0.2">
      <c r="A154"/>
      <c r="C154"/>
      <c r="D154"/>
      <c r="E154"/>
      <c r="O154"/>
      <c r="AA154"/>
    </row>
    <row r="155" spans="1:27" ht="15" customHeight="1" x14ac:dyDescent="0.2">
      <c r="A155"/>
      <c r="C155"/>
      <c r="D155"/>
      <c r="E155"/>
      <c r="O155"/>
      <c r="AA155"/>
    </row>
    <row r="156" spans="1:27" ht="15" customHeight="1" x14ac:dyDescent="0.2">
      <c r="A156"/>
      <c r="C156"/>
      <c r="D156"/>
      <c r="E156"/>
      <c r="O156"/>
      <c r="AA156"/>
    </row>
    <row r="157" spans="1:27" ht="15" customHeight="1" x14ac:dyDescent="0.2">
      <c r="A157"/>
      <c r="C157"/>
      <c r="D157"/>
      <c r="E157"/>
      <c r="O157"/>
      <c r="AA157"/>
    </row>
    <row r="158" spans="1:27" ht="15" customHeight="1" x14ac:dyDescent="0.2">
      <c r="A158"/>
      <c r="C158"/>
      <c r="D158"/>
      <c r="E158"/>
      <c r="O158"/>
      <c r="AA158"/>
    </row>
    <row r="159" spans="1:27" ht="15" customHeight="1" x14ac:dyDescent="0.2">
      <c r="A159"/>
      <c r="C159"/>
      <c r="D159"/>
      <c r="E159"/>
      <c r="O159"/>
      <c r="AA159"/>
    </row>
    <row r="160" spans="1:27" ht="15" customHeight="1" x14ac:dyDescent="0.2">
      <c r="A160"/>
      <c r="C160"/>
      <c r="D160"/>
      <c r="E160"/>
      <c r="O160"/>
      <c r="AA160"/>
    </row>
    <row r="161" spans="1:27" ht="15" customHeight="1" x14ac:dyDescent="0.2">
      <c r="A161"/>
      <c r="C161"/>
      <c r="D161"/>
      <c r="E161"/>
      <c r="O161"/>
      <c r="AA161"/>
    </row>
    <row r="162" spans="1:27" ht="15" customHeight="1" x14ac:dyDescent="0.2">
      <c r="A162"/>
      <c r="C162"/>
      <c r="D162"/>
      <c r="E162"/>
      <c r="O162"/>
      <c r="AA162"/>
    </row>
    <row r="163" spans="1:27" ht="15" customHeight="1" x14ac:dyDescent="0.2">
      <c r="A163"/>
      <c r="C163"/>
      <c r="D163"/>
      <c r="E163"/>
      <c r="O163"/>
      <c r="AA163"/>
    </row>
    <row r="164" spans="1:27" ht="15" customHeight="1" x14ac:dyDescent="0.2">
      <c r="A164"/>
      <c r="C164"/>
      <c r="D164"/>
      <c r="E164"/>
      <c r="O164"/>
      <c r="AA164"/>
    </row>
    <row r="165" spans="1:27" ht="15" customHeight="1" x14ac:dyDescent="0.2">
      <c r="A165"/>
      <c r="C165"/>
      <c r="D165"/>
      <c r="E165"/>
      <c r="O165"/>
      <c r="AA165"/>
    </row>
    <row r="166" spans="1:27" ht="15" customHeight="1" x14ac:dyDescent="0.2">
      <c r="A166"/>
      <c r="C166"/>
      <c r="D166"/>
      <c r="E166"/>
      <c r="O166"/>
      <c r="AA166"/>
    </row>
    <row r="167" spans="1:27" ht="15" customHeight="1" x14ac:dyDescent="0.2">
      <c r="A167"/>
      <c r="C167"/>
      <c r="D167"/>
      <c r="E167"/>
      <c r="O167"/>
      <c r="AA167"/>
    </row>
    <row r="168" spans="1:27" ht="15" customHeight="1" x14ac:dyDescent="0.2">
      <c r="A168"/>
      <c r="C168"/>
      <c r="D168"/>
      <c r="E168"/>
      <c r="O168"/>
      <c r="AA168"/>
    </row>
    <row r="169" spans="1:27" ht="15" customHeight="1" x14ac:dyDescent="0.2">
      <c r="A169"/>
      <c r="C169"/>
      <c r="D169"/>
      <c r="E169"/>
      <c r="O169"/>
      <c r="AA169"/>
    </row>
    <row r="170" spans="1:27" ht="15" customHeight="1" x14ac:dyDescent="0.2">
      <c r="A170"/>
      <c r="C170"/>
      <c r="D170"/>
      <c r="E170"/>
      <c r="O170"/>
      <c r="AA170"/>
    </row>
    <row r="171" spans="1:27" ht="15" customHeight="1" x14ac:dyDescent="0.2">
      <c r="A171"/>
      <c r="C171"/>
      <c r="D171"/>
      <c r="E171"/>
      <c r="O171"/>
      <c r="AA171"/>
    </row>
    <row r="172" spans="1:27" ht="15" customHeight="1" x14ac:dyDescent="0.2">
      <c r="A172"/>
      <c r="C172"/>
      <c r="D172"/>
      <c r="E172"/>
      <c r="O172"/>
      <c r="AA172"/>
    </row>
    <row r="173" spans="1:27" ht="15" customHeight="1" x14ac:dyDescent="0.2">
      <c r="A173"/>
      <c r="C173"/>
      <c r="D173"/>
      <c r="E173"/>
      <c r="O173"/>
      <c r="AA173"/>
    </row>
    <row r="174" spans="1:27" ht="15" customHeight="1" x14ac:dyDescent="0.2">
      <c r="A174"/>
      <c r="C174"/>
      <c r="D174"/>
      <c r="E174"/>
      <c r="O174"/>
      <c r="AA174"/>
    </row>
    <row r="175" spans="1:27" ht="15" customHeight="1" x14ac:dyDescent="0.2">
      <c r="A175"/>
      <c r="C175"/>
      <c r="D175"/>
      <c r="E175"/>
      <c r="O175"/>
      <c r="AA175"/>
    </row>
    <row r="176" spans="1:27" ht="15" customHeight="1" x14ac:dyDescent="0.2">
      <c r="A176"/>
      <c r="C176"/>
      <c r="D176"/>
      <c r="E176"/>
      <c r="O176"/>
      <c r="AA176"/>
    </row>
    <row r="177" spans="1:27" ht="15" customHeight="1" x14ac:dyDescent="0.2">
      <c r="A177"/>
      <c r="C177"/>
      <c r="D177"/>
      <c r="E177"/>
      <c r="O177"/>
      <c r="AA177"/>
    </row>
    <row r="178" spans="1:27" ht="15" customHeight="1" x14ac:dyDescent="0.2">
      <c r="A178"/>
      <c r="C178"/>
      <c r="D178"/>
      <c r="E178"/>
      <c r="O178"/>
      <c r="AA178"/>
    </row>
    <row r="179" spans="1:27" ht="15" customHeight="1" x14ac:dyDescent="0.2">
      <c r="A179"/>
      <c r="C179"/>
      <c r="D179"/>
      <c r="E179"/>
      <c r="O179"/>
      <c r="AA179"/>
    </row>
    <row r="180" spans="1:27" ht="15" customHeight="1" x14ac:dyDescent="0.2">
      <c r="A180"/>
      <c r="C180"/>
      <c r="D180"/>
      <c r="E180"/>
      <c r="O180"/>
      <c r="AA180"/>
    </row>
    <row r="181" spans="1:27" ht="15" customHeight="1" x14ac:dyDescent="0.2">
      <c r="A181"/>
      <c r="C181"/>
      <c r="D181"/>
      <c r="E181"/>
      <c r="O181"/>
      <c r="AA181"/>
    </row>
    <row r="182" spans="1:27" ht="15" customHeight="1" x14ac:dyDescent="0.2">
      <c r="A182"/>
      <c r="C182"/>
      <c r="D182"/>
      <c r="E182"/>
      <c r="O182"/>
      <c r="AA182"/>
    </row>
    <row r="183" spans="1:27" ht="15" customHeight="1" x14ac:dyDescent="0.2">
      <c r="A183"/>
      <c r="C183"/>
      <c r="D183"/>
      <c r="E183"/>
      <c r="O183"/>
      <c r="AA183"/>
    </row>
    <row r="184" spans="1:27" ht="15" customHeight="1" x14ac:dyDescent="0.2">
      <c r="A184"/>
      <c r="C184"/>
      <c r="D184"/>
      <c r="E184"/>
      <c r="O184"/>
      <c r="AA184"/>
    </row>
    <row r="185" spans="1:27" ht="15" customHeight="1" x14ac:dyDescent="0.2">
      <c r="A185"/>
      <c r="C185"/>
      <c r="D185"/>
      <c r="E185"/>
      <c r="O185"/>
      <c r="AA185"/>
    </row>
    <row r="186" spans="1:27" ht="15" customHeight="1" x14ac:dyDescent="0.2">
      <c r="A186"/>
      <c r="C186"/>
      <c r="D186"/>
      <c r="E186"/>
      <c r="O186"/>
      <c r="AA186"/>
    </row>
    <row r="187" spans="1:27" ht="15" customHeight="1" x14ac:dyDescent="0.2">
      <c r="A187"/>
      <c r="C187"/>
      <c r="D187"/>
      <c r="E187"/>
      <c r="O187"/>
      <c r="AA187"/>
    </row>
    <row r="188" spans="1:27" ht="15" customHeight="1" x14ac:dyDescent="0.2">
      <c r="A188"/>
      <c r="C188"/>
      <c r="D188"/>
      <c r="E188"/>
      <c r="O188"/>
      <c r="AA188"/>
    </row>
    <row r="189" spans="1:27" ht="15" customHeight="1" x14ac:dyDescent="0.2">
      <c r="A189"/>
      <c r="C189"/>
      <c r="D189"/>
      <c r="E189"/>
      <c r="O189"/>
      <c r="AA189"/>
    </row>
    <row r="190" spans="1:27" ht="15" customHeight="1" x14ac:dyDescent="0.2">
      <c r="A190"/>
      <c r="C190"/>
      <c r="D190"/>
      <c r="E190"/>
      <c r="O190"/>
      <c r="AA190"/>
    </row>
    <row r="191" spans="1:27" ht="15" customHeight="1" x14ac:dyDescent="0.2">
      <c r="A191"/>
      <c r="C191"/>
      <c r="D191"/>
      <c r="E191"/>
      <c r="O191"/>
      <c r="AA191"/>
    </row>
    <row r="192" spans="1:27" ht="15" customHeight="1" x14ac:dyDescent="0.2">
      <c r="A192"/>
      <c r="C192"/>
      <c r="D192"/>
      <c r="E192"/>
      <c r="O192"/>
      <c r="AA192"/>
    </row>
    <row r="193" spans="1:27" ht="15" customHeight="1" x14ac:dyDescent="0.2">
      <c r="A193"/>
      <c r="C193"/>
      <c r="D193"/>
      <c r="E193"/>
      <c r="O193"/>
      <c r="AA193"/>
    </row>
    <row r="194" spans="1:27" ht="15" customHeight="1" x14ac:dyDescent="0.2">
      <c r="A194"/>
      <c r="C194"/>
      <c r="D194"/>
      <c r="E194"/>
      <c r="O194"/>
      <c r="AA194"/>
    </row>
    <row r="195" spans="1:27" ht="15" customHeight="1" x14ac:dyDescent="0.2">
      <c r="A195"/>
      <c r="C195"/>
      <c r="D195"/>
      <c r="E195"/>
      <c r="O195"/>
      <c r="AA195"/>
    </row>
    <row r="196" spans="1:27" ht="15" customHeight="1" x14ac:dyDescent="0.2">
      <c r="A196"/>
      <c r="C196"/>
      <c r="D196"/>
      <c r="E196"/>
      <c r="O196"/>
      <c r="AA196"/>
    </row>
    <row r="197" spans="1:27" ht="15" customHeight="1" x14ac:dyDescent="0.2">
      <c r="A197"/>
      <c r="C197"/>
      <c r="D197"/>
      <c r="E197"/>
      <c r="O197"/>
      <c r="AA197"/>
    </row>
    <row r="198" spans="1:27" ht="15" customHeight="1" x14ac:dyDescent="0.2">
      <c r="A198"/>
      <c r="C198"/>
      <c r="D198"/>
      <c r="E198"/>
      <c r="O198"/>
      <c r="AA198"/>
    </row>
    <row r="199" spans="1:27" ht="15" customHeight="1" x14ac:dyDescent="0.2">
      <c r="A199"/>
      <c r="C199"/>
      <c r="D199"/>
      <c r="E199"/>
      <c r="O199"/>
      <c r="AA199"/>
    </row>
    <row r="200" spans="1:27" ht="15" customHeight="1" x14ac:dyDescent="0.2">
      <c r="A200"/>
      <c r="C200"/>
      <c r="D200"/>
      <c r="E200"/>
      <c r="O200"/>
      <c r="AA200"/>
    </row>
    <row r="201" spans="1:27" ht="15" customHeight="1" x14ac:dyDescent="0.2">
      <c r="A201"/>
      <c r="C201"/>
      <c r="D201"/>
      <c r="E201"/>
      <c r="O201"/>
      <c r="AA201"/>
    </row>
    <row r="202" spans="1:27" ht="15" customHeight="1" x14ac:dyDescent="0.2">
      <c r="A202"/>
      <c r="C202"/>
      <c r="D202"/>
      <c r="E202"/>
      <c r="O202"/>
      <c r="AA202"/>
    </row>
    <row r="203" spans="1:27" ht="15" customHeight="1" x14ac:dyDescent="0.2">
      <c r="A203"/>
      <c r="C203"/>
      <c r="D203"/>
      <c r="E203"/>
      <c r="O203"/>
      <c r="AA203"/>
    </row>
    <row r="204" spans="1:27" ht="15" customHeight="1" x14ac:dyDescent="0.2">
      <c r="A204"/>
      <c r="C204"/>
      <c r="D204"/>
      <c r="E204"/>
      <c r="O204"/>
      <c r="AA204"/>
    </row>
    <row r="205" spans="1:27" ht="15" customHeight="1" x14ac:dyDescent="0.2">
      <c r="A205"/>
      <c r="C205"/>
      <c r="D205"/>
      <c r="E205"/>
      <c r="O205"/>
      <c r="AA205"/>
    </row>
    <row r="206" spans="1:27" ht="15" customHeight="1" x14ac:dyDescent="0.2">
      <c r="A206"/>
      <c r="C206"/>
      <c r="D206"/>
      <c r="E206"/>
      <c r="O206"/>
      <c r="AA206"/>
    </row>
    <row r="207" spans="1:27" ht="15" customHeight="1" x14ac:dyDescent="0.2">
      <c r="A207"/>
      <c r="C207"/>
      <c r="D207"/>
      <c r="E207"/>
      <c r="O207"/>
      <c r="AA207"/>
    </row>
    <row r="208" spans="1:27" ht="15" customHeight="1" x14ac:dyDescent="0.2">
      <c r="A208"/>
      <c r="C208"/>
      <c r="D208"/>
      <c r="E208"/>
      <c r="O208"/>
      <c r="AA208"/>
    </row>
    <row r="209" spans="1:27" ht="15" customHeight="1" x14ac:dyDescent="0.2">
      <c r="A209"/>
      <c r="C209"/>
      <c r="D209"/>
      <c r="E209"/>
      <c r="O209"/>
      <c r="AA209"/>
    </row>
    <row r="210" spans="1:27" ht="15" customHeight="1" x14ac:dyDescent="0.2">
      <c r="A210"/>
      <c r="C210"/>
      <c r="D210"/>
      <c r="E210"/>
      <c r="O210"/>
      <c r="AA210"/>
    </row>
    <row r="211" spans="1:27" ht="15" customHeight="1" x14ac:dyDescent="0.2">
      <c r="A211"/>
      <c r="C211"/>
      <c r="D211"/>
      <c r="E211"/>
      <c r="O211"/>
      <c r="AA211"/>
    </row>
    <row r="212" spans="1:27" ht="15" customHeight="1" x14ac:dyDescent="0.2">
      <c r="A212"/>
      <c r="C212"/>
      <c r="D212"/>
      <c r="E212"/>
      <c r="O212"/>
      <c r="AA212"/>
    </row>
    <row r="213" spans="1:27" ht="15" customHeight="1" x14ac:dyDescent="0.2">
      <c r="A213"/>
      <c r="C213"/>
      <c r="D213"/>
      <c r="E213"/>
      <c r="O213"/>
      <c r="AA213"/>
    </row>
    <row r="214" spans="1:27" ht="15" customHeight="1" x14ac:dyDescent="0.2">
      <c r="A214"/>
      <c r="C214"/>
      <c r="D214"/>
      <c r="E214"/>
      <c r="O214"/>
      <c r="AA214"/>
    </row>
    <row r="215" spans="1:27" ht="15" customHeight="1" x14ac:dyDescent="0.2">
      <c r="A215"/>
      <c r="C215"/>
      <c r="D215"/>
      <c r="E215"/>
      <c r="O215"/>
      <c r="AA215"/>
    </row>
    <row r="216" spans="1:27" ht="15" customHeight="1" x14ac:dyDescent="0.2">
      <c r="A216"/>
      <c r="C216"/>
      <c r="D216"/>
      <c r="E216"/>
      <c r="O216"/>
      <c r="AA216"/>
    </row>
    <row r="217" spans="1:27" ht="15" customHeight="1" x14ac:dyDescent="0.2">
      <c r="A217"/>
      <c r="C217"/>
      <c r="D217"/>
      <c r="E217"/>
      <c r="O217"/>
      <c r="AA217"/>
    </row>
    <row r="218" spans="1:27" ht="15" customHeight="1" x14ac:dyDescent="0.2">
      <c r="A218"/>
      <c r="C218"/>
      <c r="D218"/>
      <c r="E218"/>
      <c r="O218"/>
      <c r="AA218"/>
    </row>
    <row r="219" spans="1:27" ht="15" customHeight="1" x14ac:dyDescent="0.2">
      <c r="A219"/>
      <c r="C219"/>
      <c r="D219"/>
      <c r="E219"/>
      <c r="O219"/>
      <c r="AA219"/>
    </row>
    <row r="220" spans="1:27" ht="15" customHeight="1" x14ac:dyDescent="0.2">
      <c r="A220"/>
      <c r="C220"/>
      <c r="D220"/>
      <c r="E220"/>
      <c r="O220"/>
      <c r="AA220"/>
    </row>
    <row r="221" spans="1:27" ht="15" customHeight="1" x14ac:dyDescent="0.2">
      <c r="A221"/>
      <c r="C221"/>
      <c r="D221"/>
      <c r="E221"/>
      <c r="O221"/>
      <c r="AA221"/>
    </row>
    <row r="222" spans="1:27" ht="15" customHeight="1" x14ac:dyDescent="0.2">
      <c r="A222"/>
      <c r="C222"/>
      <c r="D222"/>
      <c r="E222"/>
      <c r="O222"/>
      <c r="AA222"/>
    </row>
    <row r="223" spans="1:27" ht="15" customHeight="1" x14ac:dyDescent="0.2">
      <c r="A223"/>
      <c r="C223"/>
      <c r="D223"/>
      <c r="E223"/>
      <c r="O223"/>
      <c r="AA223"/>
    </row>
    <row r="224" spans="1:27" ht="15" customHeight="1" x14ac:dyDescent="0.2">
      <c r="A224"/>
      <c r="C224"/>
      <c r="D224"/>
      <c r="E224"/>
      <c r="O224"/>
      <c r="AA224"/>
    </row>
    <row r="225" spans="1:27" ht="15" customHeight="1" x14ac:dyDescent="0.2">
      <c r="A225"/>
      <c r="C225"/>
      <c r="D225"/>
      <c r="E225"/>
      <c r="O225"/>
      <c r="AA225"/>
    </row>
    <row r="226" spans="1:27" ht="15" customHeight="1" x14ac:dyDescent="0.2">
      <c r="A226"/>
      <c r="C226"/>
      <c r="D226"/>
      <c r="E226"/>
      <c r="O226"/>
      <c r="AA226"/>
    </row>
    <row r="227" spans="1:27" ht="15" customHeight="1" x14ac:dyDescent="0.2">
      <c r="A227"/>
      <c r="C227"/>
      <c r="D227"/>
      <c r="E227"/>
      <c r="O227"/>
      <c r="AA227"/>
    </row>
    <row r="228" spans="1:27" ht="15" customHeight="1" x14ac:dyDescent="0.2">
      <c r="A228"/>
      <c r="C228"/>
      <c r="D228"/>
      <c r="E228"/>
      <c r="O228"/>
      <c r="AA228"/>
    </row>
    <row r="229" spans="1:27" ht="15" customHeight="1" x14ac:dyDescent="0.2">
      <c r="A229"/>
      <c r="C229"/>
      <c r="D229"/>
      <c r="E229"/>
      <c r="O229"/>
      <c r="AA229"/>
    </row>
    <row r="230" spans="1:27" ht="15" customHeight="1" x14ac:dyDescent="0.2">
      <c r="A230"/>
      <c r="C230"/>
      <c r="D230"/>
      <c r="E230"/>
      <c r="O230"/>
      <c r="AA230"/>
    </row>
    <row r="231" spans="1:27" ht="15" customHeight="1" x14ac:dyDescent="0.2">
      <c r="A231"/>
      <c r="C231"/>
      <c r="D231"/>
      <c r="E231"/>
      <c r="O231"/>
      <c r="AA231"/>
    </row>
    <row r="232" spans="1:27" ht="15" customHeight="1" x14ac:dyDescent="0.2">
      <c r="A232"/>
      <c r="C232"/>
      <c r="D232"/>
      <c r="E232"/>
      <c r="O232"/>
      <c r="AA232"/>
    </row>
    <row r="233" spans="1:27" ht="15" customHeight="1" x14ac:dyDescent="0.2">
      <c r="A233"/>
      <c r="C233"/>
      <c r="D233"/>
      <c r="E233"/>
      <c r="O233"/>
      <c r="AA233"/>
    </row>
    <row r="234" spans="1:27" ht="15" customHeight="1" x14ac:dyDescent="0.2">
      <c r="A234"/>
      <c r="C234"/>
      <c r="D234"/>
      <c r="E234"/>
      <c r="O234"/>
      <c r="AA234"/>
    </row>
    <row r="235" spans="1:27" ht="15" customHeight="1" x14ac:dyDescent="0.2">
      <c r="A235"/>
      <c r="C235"/>
      <c r="D235"/>
      <c r="E235"/>
      <c r="O235"/>
      <c r="AA235"/>
    </row>
    <row r="236" spans="1:27" ht="15" customHeight="1" x14ac:dyDescent="0.2">
      <c r="A236"/>
      <c r="C236"/>
      <c r="D236"/>
      <c r="E236"/>
      <c r="O236"/>
      <c r="AA236"/>
    </row>
    <row r="237" spans="1:27" ht="15" customHeight="1" x14ac:dyDescent="0.2">
      <c r="A237"/>
      <c r="C237"/>
      <c r="D237"/>
      <c r="E237"/>
      <c r="O237"/>
      <c r="AA237"/>
    </row>
    <row r="238" spans="1:27" ht="15" customHeight="1" x14ac:dyDescent="0.2">
      <c r="A238"/>
      <c r="C238"/>
      <c r="D238"/>
      <c r="E238"/>
      <c r="O238"/>
      <c r="AA238"/>
    </row>
    <row r="239" spans="1:27" ht="15" customHeight="1" x14ac:dyDescent="0.2">
      <c r="A239"/>
      <c r="C239"/>
      <c r="D239"/>
      <c r="E239"/>
      <c r="O239"/>
      <c r="AA239"/>
    </row>
    <row r="240" spans="1:27" ht="15" customHeight="1" x14ac:dyDescent="0.2">
      <c r="A240"/>
      <c r="C240"/>
      <c r="D240"/>
      <c r="E240"/>
      <c r="O240"/>
      <c r="AA240"/>
    </row>
    <row r="241" spans="1:27" ht="15" customHeight="1" x14ac:dyDescent="0.2">
      <c r="A241"/>
      <c r="C241"/>
      <c r="D241"/>
      <c r="E241"/>
      <c r="O241"/>
      <c r="AA241"/>
    </row>
    <row r="242" spans="1:27" ht="15" customHeight="1" x14ac:dyDescent="0.2">
      <c r="A242"/>
      <c r="C242"/>
      <c r="D242"/>
      <c r="E242"/>
      <c r="O242"/>
      <c r="AA242"/>
    </row>
    <row r="243" spans="1:27" ht="15" customHeight="1" x14ac:dyDescent="0.2">
      <c r="A243"/>
      <c r="C243"/>
      <c r="D243"/>
      <c r="E243"/>
      <c r="O243"/>
      <c r="AA243"/>
    </row>
    <row r="244" spans="1:27" ht="15" customHeight="1" x14ac:dyDescent="0.2">
      <c r="A244"/>
      <c r="C244"/>
      <c r="D244"/>
      <c r="E244"/>
      <c r="O244"/>
      <c r="AA244"/>
    </row>
    <row r="245" spans="1:27" ht="15" customHeight="1" x14ac:dyDescent="0.2">
      <c r="A245"/>
      <c r="C245"/>
      <c r="D245"/>
      <c r="E245"/>
      <c r="O245"/>
      <c r="AA245"/>
    </row>
    <row r="246" spans="1:27" ht="15" customHeight="1" x14ac:dyDescent="0.2">
      <c r="A246"/>
      <c r="C246"/>
      <c r="D246"/>
      <c r="E246"/>
      <c r="O246"/>
      <c r="AA246"/>
    </row>
    <row r="247" spans="1:27" ht="15" customHeight="1" x14ac:dyDescent="0.2">
      <c r="A247"/>
      <c r="C247"/>
      <c r="D247"/>
      <c r="E247"/>
      <c r="O247"/>
      <c r="AA247"/>
    </row>
    <row r="248" spans="1:27" ht="15" customHeight="1" x14ac:dyDescent="0.2">
      <c r="A248"/>
      <c r="C248"/>
      <c r="D248"/>
      <c r="E248"/>
      <c r="O248"/>
      <c r="AA248"/>
    </row>
    <row r="249" spans="1:27" ht="15" customHeight="1" x14ac:dyDescent="0.2">
      <c r="A249"/>
      <c r="C249"/>
      <c r="D249"/>
      <c r="E249"/>
      <c r="O249"/>
      <c r="AA249"/>
    </row>
    <row r="250" spans="1:27" ht="15" customHeight="1" x14ac:dyDescent="0.2">
      <c r="A250"/>
      <c r="C250"/>
      <c r="D250"/>
      <c r="E250"/>
      <c r="O250"/>
      <c r="AA250"/>
    </row>
    <row r="251" spans="1:27" ht="15" customHeight="1" x14ac:dyDescent="0.2">
      <c r="A251"/>
      <c r="C251"/>
      <c r="D251"/>
      <c r="E251"/>
      <c r="O251"/>
      <c r="AA251"/>
    </row>
    <row r="252" spans="1:27" ht="15" customHeight="1" x14ac:dyDescent="0.2">
      <c r="A252"/>
      <c r="C252"/>
      <c r="D252"/>
      <c r="E252"/>
      <c r="O252"/>
      <c r="AA252"/>
    </row>
    <row r="253" spans="1:27" ht="15" customHeight="1" x14ac:dyDescent="0.2">
      <c r="A253"/>
      <c r="C253"/>
      <c r="D253"/>
      <c r="E253"/>
      <c r="O253"/>
      <c r="AA253"/>
    </row>
    <row r="254" spans="1:27" ht="15" customHeight="1" x14ac:dyDescent="0.2">
      <c r="A254"/>
      <c r="C254"/>
      <c r="D254"/>
      <c r="E254"/>
      <c r="O254"/>
      <c r="AA254"/>
    </row>
    <row r="255" spans="1:27" ht="15" customHeight="1" x14ac:dyDescent="0.2">
      <c r="A255"/>
      <c r="C255"/>
      <c r="D255"/>
      <c r="E255"/>
      <c r="O255"/>
      <c r="AA255"/>
    </row>
    <row r="256" spans="1:27" ht="15" customHeight="1" x14ac:dyDescent="0.2">
      <c r="A256"/>
      <c r="C256"/>
      <c r="D256"/>
      <c r="E256"/>
      <c r="O256"/>
      <c r="AA256"/>
    </row>
    <row r="257" spans="1:27" ht="15" customHeight="1" x14ac:dyDescent="0.2">
      <c r="A257"/>
      <c r="C257"/>
      <c r="D257"/>
      <c r="E257"/>
      <c r="O257"/>
      <c r="AA257"/>
    </row>
    <row r="258" spans="1:27" ht="15" customHeight="1" x14ac:dyDescent="0.2">
      <c r="A258"/>
      <c r="C258"/>
      <c r="D258"/>
      <c r="E258"/>
      <c r="O258"/>
      <c r="AA258"/>
    </row>
    <row r="259" spans="1:27" ht="15" customHeight="1" x14ac:dyDescent="0.2">
      <c r="A259"/>
      <c r="C259"/>
      <c r="D259"/>
      <c r="E259"/>
      <c r="O259"/>
      <c r="AA259"/>
    </row>
    <row r="260" spans="1:27" ht="15" customHeight="1" x14ac:dyDescent="0.2">
      <c r="A260"/>
      <c r="C260"/>
      <c r="D260"/>
      <c r="E260"/>
      <c r="O260"/>
      <c r="AA260"/>
    </row>
    <row r="261" spans="1:27" ht="15" customHeight="1" x14ac:dyDescent="0.2">
      <c r="A261"/>
      <c r="C261"/>
      <c r="D261"/>
      <c r="E261"/>
      <c r="O261"/>
      <c r="AA261"/>
    </row>
    <row r="262" spans="1:27" ht="15" customHeight="1" x14ac:dyDescent="0.2">
      <c r="A262"/>
      <c r="C262"/>
      <c r="D262"/>
      <c r="E262"/>
      <c r="O262"/>
      <c r="AA262"/>
    </row>
    <row r="263" spans="1:27" ht="15" customHeight="1" x14ac:dyDescent="0.2">
      <c r="A263"/>
      <c r="C263"/>
      <c r="D263"/>
      <c r="E263"/>
      <c r="O263"/>
      <c r="AA263"/>
    </row>
    <row r="264" spans="1:27" ht="15" customHeight="1" x14ac:dyDescent="0.2">
      <c r="A264"/>
      <c r="C264"/>
      <c r="D264"/>
      <c r="E264"/>
      <c r="O264"/>
      <c r="AA264"/>
    </row>
    <row r="265" spans="1:27" ht="15" customHeight="1" x14ac:dyDescent="0.2">
      <c r="A265"/>
      <c r="C265"/>
      <c r="D265"/>
      <c r="E265"/>
      <c r="O265"/>
      <c r="AA265"/>
    </row>
    <row r="266" spans="1:27" ht="15" customHeight="1" x14ac:dyDescent="0.2">
      <c r="A266"/>
      <c r="C266"/>
      <c r="D266"/>
      <c r="E266"/>
      <c r="O266"/>
      <c r="AA266"/>
    </row>
    <row r="267" spans="1:27" ht="15" customHeight="1" x14ac:dyDescent="0.2">
      <c r="A267"/>
      <c r="C267"/>
      <c r="D267"/>
      <c r="E267"/>
      <c r="O267"/>
      <c r="AA267"/>
    </row>
    <row r="268" spans="1:27" ht="15" customHeight="1" x14ac:dyDescent="0.2">
      <c r="A268"/>
      <c r="C268"/>
      <c r="D268"/>
      <c r="E268"/>
      <c r="O268"/>
      <c r="AA268"/>
    </row>
    <row r="269" spans="1:27" ht="15" customHeight="1" x14ac:dyDescent="0.2">
      <c r="A269"/>
      <c r="C269"/>
      <c r="D269"/>
      <c r="E269"/>
      <c r="O269"/>
      <c r="AA269"/>
    </row>
    <row r="270" spans="1:27" ht="15" customHeight="1" x14ac:dyDescent="0.2">
      <c r="A270"/>
      <c r="C270"/>
      <c r="D270"/>
      <c r="E270"/>
      <c r="O270"/>
      <c r="AA270"/>
    </row>
    <row r="271" spans="1:27" ht="15" customHeight="1" x14ac:dyDescent="0.2">
      <c r="A271"/>
      <c r="C271"/>
      <c r="D271"/>
      <c r="E271"/>
      <c r="O271"/>
      <c r="AA271"/>
    </row>
    <row r="272" spans="1:27" ht="15" customHeight="1" x14ac:dyDescent="0.2">
      <c r="A272"/>
      <c r="C272"/>
      <c r="D272"/>
      <c r="E272"/>
      <c r="O272"/>
      <c r="AA272"/>
    </row>
    <row r="273" spans="1:27" ht="15" customHeight="1" x14ac:dyDescent="0.2">
      <c r="A273"/>
      <c r="C273"/>
      <c r="D273"/>
      <c r="E273"/>
      <c r="O273"/>
      <c r="AA273"/>
    </row>
    <row r="274" spans="1:27" ht="15" customHeight="1" x14ac:dyDescent="0.2">
      <c r="A274"/>
      <c r="C274"/>
      <c r="D274"/>
      <c r="E274"/>
      <c r="O274"/>
      <c r="AA274"/>
    </row>
    <row r="275" spans="1:27" ht="15" customHeight="1" x14ac:dyDescent="0.2">
      <c r="A275"/>
      <c r="C275"/>
      <c r="D275"/>
      <c r="E275"/>
      <c r="O275"/>
      <c r="AA275"/>
    </row>
    <row r="276" spans="1:27" ht="15" customHeight="1" x14ac:dyDescent="0.2">
      <c r="A276"/>
      <c r="C276"/>
      <c r="D276"/>
      <c r="E276"/>
      <c r="O276"/>
      <c r="AA276"/>
    </row>
    <row r="277" spans="1:27" ht="15" customHeight="1" x14ac:dyDescent="0.2">
      <c r="A277"/>
      <c r="C277"/>
      <c r="D277"/>
      <c r="E277"/>
      <c r="O277"/>
      <c r="AA277"/>
    </row>
    <row r="278" spans="1:27" ht="15" customHeight="1" x14ac:dyDescent="0.2">
      <c r="A278"/>
      <c r="C278"/>
      <c r="D278"/>
      <c r="E278"/>
      <c r="O278"/>
      <c r="AA278"/>
    </row>
    <row r="279" spans="1:27" ht="15" customHeight="1" x14ac:dyDescent="0.2">
      <c r="A279"/>
      <c r="C279"/>
      <c r="D279"/>
      <c r="E279"/>
      <c r="O279"/>
      <c r="AA279"/>
    </row>
    <row r="280" spans="1:27" ht="15" customHeight="1" x14ac:dyDescent="0.2">
      <c r="A280"/>
      <c r="C280"/>
      <c r="D280"/>
      <c r="E280"/>
      <c r="O280"/>
      <c r="AA280"/>
    </row>
    <row r="281" spans="1:27" ht="15" customHeight="1" x14ac:dyDescent="0.2">
      <c r="A281"/>
      <c r="C281"/>
      <c r="D281"/>
      <c r="E281"/>
      <c r="O281"/>
      <c r="AA281"/>
    </row>
    <row r="282" spans="1:27" ht="15" customHeight="1" x14ac:dyDescent="0.2">
      <c r="A282"/>
      <c r="C282"/>
      <c r="D282"/>
      <c r="E282"/>
      <c r="O282"/>
      <c r="AA282"/>
    </row>
    <row r="283" spans="1:27" ht="15" customHeight="1" x14ac:dyDescent="0.2">
      <c r="A283"/>
      <c r="C283"/>
      <c r="D283"/>
      <c r="E283"/>
      <c r="O283"/>
      <c r="AA283"/>
    </row>
    <row r="284" spans="1:27" ht="15" customHeight="1" x14ac:dyDescent="0.2">
      <c r="A284"/>
      <c r="C284"/>
      <c r="D284"/>
      <c r="E284"/>
      <c r="O284"/>
      <c r="AA284"/>
    </row>
    <row r="285" spans="1:27" ht="15" customHeight="1" x14ac:dyDescent="0.2">
      <c r="A285"/>
      <c r="C285"/>
      <c r="D285"/>
      <c r="E285"/>
      <c r="O285"/>
      <c r="AA285"/>
    </row>
    <row r="286" spans="1:27" ht="15" customHeight="1" x14ac:dyDescent="0.2">
      <c r="A286"/>
      <c r="C286"/>
      <c r="D286"/>
      <c r="E286"/>
      <c r="O286"/>
      <c r="AA286"/>
    </row>
    <row r="287" spans="1:27" ht="15" customHeight="1" x14ac:dyDescent="0.2">
      <c r="A287"/>
      <c r="C287"/>
      <c r="D287"/>
      <c r="E287"/>
      <c r="O287"/>
      <c r="AA287"/>
    </row>
    <row r="288" spans="1:27" ht="15" customHeight="1" x14ac:dyDescent="0.2">
      <c r="A288"/>
      <c r="C288"/>
      <c r="D288"/>
      <c r="E288"/>
      <c r="O288"/>
      <c r="AA288"/>
    </row>
    <row r="289" spans="1:27" ht="15" customHeight="1" x14ac:dyDescent="0.2">
      <c r="A289"/>
      <c r="C289"/>
      <c r="D289"/>
      <c r="E289"/>
      <c r="O289"/>
      <c r="AA289"/>
    </row>
    <row r="290" spans="1:27" ht="15" customHeight="1" x14ac:dyDescent="0.2">
      <c r="A290"/>
      <c r="C290"/>
      <c r="D290"/>
      <c r="E290"/>
      <c r="O290"/>
      <c r="AA290"/>
    </row>
    <row r="291" spans="1:27" ht="15" customHeight="1" x14ac:dyDescent="0.2">
      <c r="A291"/>
      <c r="C291"/>
      <c r="D291"/>
      <c r="E291"/>
      <c r="O291"/>
      <c r="AA291"/>
    </row>
    <row r="292" spans="1:27" ht="15" customHeight="1" x14ac:dyDescent="0.2">
      <c r="A292"/>
      <c r="C292"/>
      <c r="D292"/>
      <c r="E292"/>
      <c r="O292"/>
      <c r="AA292"/>
    </row>
    <row r="293" spans="1:27" ht="15" customHeight="1" x14ac:dyDescent="0.2">
      <c r="A293"/>
      <c r="C293"/>
      <c r="D293"/>
      <c r="E293"/>
      <c r="O293"/>
      <c r="AA293"/>
    </row>
    <row r="294" spans="1:27" ht="15" customHeight="1" x14ac:dyDescent="0.2">
      <c r="A294"/>
      <c r="C294"/>
      <c r="D294"/>
      <c r="E294"/>
      <c r="O294"/>
      <c r="AA294"/>
    </row>
    <row r="295" spans="1:27" ht="15" customHeight="1" x14ac:dyDescent="0.2">
      <c r="A295"/>
      <c r="C295"/>
      <c r="D295"/>
      <c r="E295"/>
      <c r="O295"/>
      <c r="AA295"/>
    </row>
    <row r="296" spans="1:27" ht="15" customHeight="1" x14ac:dyDescent="0.2">
      <c r="A296"/>
      <c r="C296"/>
      <c r="D296"/>
      <c r="E296"/>
      <c r="O296"/>
      <c r="AA296"/>
    </row>
    <row r="297" spans="1:27" ht="15" customHeight="1" x14ac:dyDescent="0.2">
      <c r="A297"/>
      <c r="C297"/>
      <c r="D297"/>
      <c r="E297"/>
      <c r="O297"/>
      <c r="AA297"/>
    </row>
    <row r="298" spans="1:27" ht="15" customHeight="1" x14ac:dyDescent="0.2">
      <c r="A298"/>
      <c r="C298"/>
      <c r="D298"/>
      <c r="E298"/>
      <c r="O298"/>
      <c r="AA298"/>
    </row>
    <row r="299" spans="1:27" ht="15" customHeight="1" x14ac:dyDescent="0.2">
      <c r="A299"/>
      <c r="C299"/>
      <c r="D299"/>
      <c r="E299"/>
      <c r="O299"/>
      <c r="AA299"/>
    </row>
    <row r="300" spans="1:27" ht="15" customHeight="1" x14ac:dyDescent="0.2">
      <c r="A300"/>
      <c r="C300"/>
      <c r="D300"/>
      <c r="E300"/>
      <c r="O300"/>
      <c r="AA300"/>
    </row>
    <row r="301" spans="1:27" ht="15" customHeight="1" x14ac:dyDescent="0.2">
      <c r="A301"/>
      <c r="C301"/>
      <c r="D301"/>
      <c r="E301"/>
      <c r="O301"/>
      <c r="AA301"/>
    </row>
    <row r="302" spans="1:27" ht="15" customHeight="1" x14ac:dyDescent="0.2">
      <c r="A302"/>
      <c r="C302"/>
      <c r="D302"/>
      <c r="E302"/>
      <c r="O302"/>
      <c r="AA302"/>
    </row>
    <row r="303" spans="1:27" ht="15" customHeight="1" x14ac:dyDescent="0.2">
      <c r="A303"/>
      <c r="C303"/>
      <c r="D303"/>
      <c r="E303"/>
      <c r="O303"/>
      <c r="AA303"/>
    </row>
    <row r="304" spans="1:27" ht="15" customHeight="1" x14ac:dyDescent="0.2">
      <c r="A304"/>
      <c r="C304"/>
      <c r="D304"/>
      <c r="E304"/>
      <c r="O304"/>
      <c r="AA304"/>
    </row>
    <row r="305" spans="1:27" ht="15" customHeight="1" x14ac:dyDescent="0.2">
      <c r="A305"/>
      <c r="C305"/>
      <c r="D305"/>
      <c r="E305"/>
      <c r="O305"/>
      <c r="AA305"/>
    </row>
    <row r="306" spans="1:27" ht="15" customHeight="1" x14ac:dyDescent="0.2">
      <c r="A306"/>
      <c r="C306"/>
      <c r="D306"/>
      <c r="E306"/>
      <c r="O306"/>
      <c r="AA306"/>
    </row>
    <row r="307" spans="1:27" ht="15" customHeight="1" x14ac:dyDescent="0.2">
      <c r="A307"/>
      <c r="C307"/>
      <c r="D307"/>
      <c r="E307"/>
      <c r="O307"/>
      <c r="AA307"/>
    </row>
    <row r="308" spans="1:27" ht="15" customHeight="1" x14ac:dyDescent="0.2">
      <c r="A308"/>
      <c r="C308"/>
      <c r="D308"/>
      <c r="E308"/>
      <c r="O308"/>
      <c r="AA308"/>
    </row>
    <row r="309" spans="1:27" ht="15" customHeight="1" x14ac:dyDescent="0.2">
      <c r="A309"/>
      <c r="C309"/>
      <c r="D309"/>
      <c r="E309"/>
      <c r="O309"/>
      <c r="AA309"/>
    </row>
    <row r="310" spans="1:27" ht="15" customHeight="1" x14ac:dyDescent="0.2">
      <c r="A310"/>
      <c r="C310"/>
      <c r="D310"/>
      <c r="E310"/>
      <c r="O310"/>
      <c r="AA310"/>
    </row>
    <row r="311" spans="1:27" ht="15" customHeight="1" x14ac:dyDescent="0.2">
      <c r="A311"/>
      <c r="C311"/>
      <c r="D311"/>
      <c r="E311"/>
      <c r="O311"/>
      <c r="AA311"/>
    </row>
    <row r="312" spans="1:27" ht="15" customHeight="1" x14ac:dyDescent="0.2">
      <c r="A312"/>
      <c r="C312"/>
      <c r="D312"/>
      <c r="E312"/>
      <c r="O312"/>
      <c r="AA312"/>
    </row>
    <row r="313" spans="1:27" ht="15" customHeight="1" x14ac:dyDescent="0.2">
      <c r="A313"/>
      <c r="C313"/>
      <c r="D313"/>
      <c r="E313"/>
      <c r="O313"/>
      <c r="AA313"/>
    </row>
    <row r="314" spans="1:27" ht="15" customHeight="1" x14ac:dyDescent="0.2">
      <c r="A314"/>
      <c r="C314"/>
      <c r="D314"/>
      <c r="E314"/>
      <c r="O314"/>
      <c r="AA314"/>
    </row>
    <row r="315" spans="1:27" ht="15" customHeight="1" x14ac:dyDescent="0.2">
      <c r="A315"/>
      <c r="C315"/>
      <c r="D315"/>
      <c r="E315"/>
      <c r="O315"/>
      <c r="AA315"/>
    </row>
    <row r="316" spans="1:27" ht="15" customHeight="1" x14ac:dyDescent="0.2">
      <c r="A316"/>
      <c r="C316"/>
      <c r="D316"/>
      <c r="E316"/>
      <c r="O316"/>
      <c r="AA316"/>
    </row>
    <row r="317" spans="1:27" ht="15" customHeight="1" x14ac:dyDescent="0.2">
      <c r="A317"/>
      <c r="C317"/>
      <c r="D317"/>
      <c r="E317"/>
      <c r="O317"/>
      <c r="AA317"/>
    </row>
    <row r="318" spans="1:27" ht="15" customHeight="1" x14ac:dyDescent="0.2">
      <c r="A318"/>
      <c r="C318"/>
      <c r="D318"/>
      <c r="E318"/>
      <c r="O318"/>
      <c r="AA318"/>
    </row>
    <row r="319" spans="1:27" ht="15" customHeight="1" x14ac:dyDescent="0.2">
      <c r="A319"/>
      <c r="C319"/>
      <c r="D319"/>
      <c r="E319"/>
      <c r="O319"/>
      <c r="AA319"/>
    </row>
    <row r="320" spans="1:27" ht="15" customHeight="1" x14ac:dyDescent="0.2">
      <c r="A320"/>
      <c r="C320"/>
      <c r="D320"/>
      <c r="E320"/>
      <c r="O320"/>
      <c r="AA320"/>
    </row>
    <row r="321" spans="1:27" ht="15" customHeight="1" x14ac:dyDescent="0.2">
      <c r="A321"/>
      <c r="C321"/>
      <c r="D321"/>
      <c r="E321"/>
      <c r="O321"/>
      <c r="AA321"/>
    </row>
    <row r="322" spans="1:27" ht="15" customHeight="1" x14ac:dyDescent="0.2">
      <c r="A322"/>
      <c r="C322"/>
      <c r="D322"/>
      <c r="E322"/>
      <c r="O322"/>
      <c r="AA322"/>
    </row>
    <row r="323" spans="1:27" ht="15" customHeight="1" x14ac:dyDescent="0.2">
      <c r="A323"/>
      <c r="C323"/>
      <c r="D323"/>
      <c r="E323"/>
      <c r="O323"/>
      <c r="AA323"/>
    </row>
    <row r="324" spans="1:27" ht="15" customHeight="1" x14ac:dyDescent="0.2">
      <c r="A324"/>
      <c r="C324"/>
      <c r="D324"/>
      <c r="E324"/>
      <c r="O324"/>
      <c r="AA324"/>
    </row>
    <row r="325" spans="1:27" ht="15" customHeight="1" x14ac:dyDescent="0.2">
      <c r="A325"/>
      <c r="C325"/>
      <c r="D325"/>
      <c r="E325"/>
      <c r="O325"/>
      <c r="AA325"/>
    </row>
    <row r="326" spans="1:27" ht="15" customHeight="1" x14ac:dyDescent="0.2">
      <c r="A326"/>
      <c r="C326"/>
      <c r="D326"/>
      <c r="E326"/>
      <c r="O326"/>
      <c r="AA326"/>
    </row>
    <row r="327" spans="1:27" ht="15" customHeight="1" x14ac:dyDescent="0.2">
      <c r="A327"/>
      <c r="C327"/>
      <c r="D327"/>
      <c r="E327"/>
      <c r="O327"/>
      <c r="AA327"/>
    </row>
    <row r="328" spans="1:27" ht="15" customHeight="1" x14ac:dyDescent="0.2">
      <c r="A328"/>
      <c r="C328"/>
      <c r="D328"/>
      <c r="E328"/>
      <c r="O328"/>
      <c r="AA328"/>
    </row>
    <row r="329" spans="1:27" ht="15" customHeight="1" x14ac:dyDescent="0.2">
      <c r="A329"/>
      <c r="C329"/>
      <c r="D329"/>
      <c r="E329"/>
      <c r="O329"/>
      <c r="AA329"/>
    </row>
    <row r="330" spans="1:27" ht="15" customHeight="1" x14ac:dyDescent="0.2">
      <c r="A330"/>
      <c r="C330"/>
      <c r="D330"/>
      <c r="E330"/>
      <c r="O330"/>
      <c r="AA330"/>
    </row>
    <row r="331" spans="1:27" ht="15" customHeight="1" x14ac:dyDescent="0.2">
      <c r="A331"/>
      <c r="C331"/>
      <c r="D331"/>
      <c r="E331"/>
      <c r="O331"/>
      <c r="AA331"/>
    </row>
    <row r="332" spans="1:27" ht="15" customHeight="1" x14ac:dyDescent="0.2">
      <c r="A332"/>
      <c r="C332"/>
      <c r="D332"/>
      <c r="E332"/>
      <c r="O332"/>
      <c r="AA332"/>
    </row>
    <row r="333" spans="1:27" ht="15" customHeight="1" x14ac:dyDescent="0.2">
      <c r="A333"/>
      <c r="C333"/>
      <c r="D333"/>
      <c r="E333"/>
      <c r="O333"/>
      <c r="AA333"/>
    </row>
    <row r="334" spans="1:27" ht="15" customHeight="1" x14ac:dyDescent="0.2">
      <c r="A334"/>
      <c r="C334"/>
      <c r="D334"/>
      <c r="E334"/>
      <c r="O334"/>
      <c r="AA334"/>
    </row>
    <row r="335" spans="1:27" ht="15" customHeight="1" x14ac:dyDescent="0.2">
      <c r="A335"/>
      <c r="C335"/>
      <c r="D335"/>
      <c r="E335"/>
      <c r="O335"/>
      <c r="AA335"/>
    </row>
    <row r="336" spans="1:27" ht="15" customHeight="1" x14ac:dyDescent="0.2">
      <c r="A336"/>
      <c r="C336"/>
      <c r="D336"/>
      <c r="E336"/>
      <c r="O336"/>
      <c r="AA336"/>
    </row>
    <row r="337" spans="1:27" ht="15" customHeight="1" x14ac:dyDescent="0.2">
      <c r="A337"/>
      <c r="C337"/>
      <c r="D337"/>
      <c r="E337"/>
      <c r="O337"/>
      <c r="AA337"/>
    </row>
    <row r="338" spans="1:27" ht="15" customHeight="1" x14ac:dyDescent="0.2"/>
    <row r="339" spans="1:27" ht="15" customHeight="1" x14ac:dyDescent="0.2"/>
    <row r="340" spans="1:27" ht="15" customHeight="1" x14ac:dyDescent="0.2"/>
    <row r="341" spans="1:27" ht="15" customHeight="1" x14ac:dyDescent="0.2"/>
    <row r="342" spans="1:27" ht="15" customHeight="1" x14ac:dyDescent="0.2"/>
    <row r="343" spans="1:27" ht="15" customHeight="1" x14ac:dyDescent="0.2"/>
    <row r="344" spans="1:27" ht="15" customHeight="1" x14ac:dyDescent="0.2"/>
    <row r="345" spans="1:27" ht="15" customHeight="1" x14ac:dyDescent="0.2"/>
    <row r="346" spans="1:27" ht="15" customHeight="1" x14ac:dyDescent="0.2"/>
    <row r="347" spans="1:27" ht="15" customHeight="1" x14ac:dyDescent="0.2"/>
    <row r="348" spans="1:27" ht="15" customHeight="1" x14ac:dyDescent="0.2"/>
    <row r="349" spans="1:27" ht="15" customHeight="1" x14ac:dyDescent="0.2"/>
    <row r="350" spans="1:27" ht="15" customHeight="1" x14ac:dyDescent="0.2"/>
    <row r="351" spans="1:27" ht="15" customHeight="1" x14ac:dyDescent="0.2"/>
    <row r="352" spans="1:27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</sheetData>
  <autoFilter ref="A4:AA93">
    <sortState ref="A11:AB93">
      <sortCondition descending="1" ref="B4:B93"/>
    </sortState>
  </autoFilter>
  <mergeCells count="7">
    <mergeCell ref="Y99:Z99"/>
    <mergeCell ref="Y100:Z100"/>
    <mergeCell ref="A1:AA1"/>
    <mergeCell ref="A2:AA2"/>
    <mergeCell ref="Y96:Z96"/>
    <mergeCell ref="Y97:Z97"/>
    <mergeCell ref="Y98:Z98"/>
  </mergeCells>
  <phoneticPr fontId="3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"/>
  <sheetViews>
    <sheetView workbookViewId="0">
      <pane ySplit="6" topLeftCell="A54" activePane="bottomLeft" state="frozen"/>
      <selection pane="bottomLeft" activeCell="K12" sqref="K12:K15"/>
    </sheetView>
  </sheetViews>
  <sheetFormatPr defaultColWidth="8.85546875" defaultRowHeight="12.75" x14ac:dyDescent="0.2"/>
  <cols>
    <col min="1" max="1" width="4.85546875" customWidth="1"/>
    <col min="2" max="2" width="14.28515625" customWidth="1"/>
    <col min="3" max="3" width="18.7109375" customWidth="1"/>
    <col min="4" max="4" width="10.28515625" customWidth="1"/>
    <col min="5" max="5" width="7.140625" customWidth="1"/>
    <col min="6" max="6" width="7.85546875" customWidth="1"/>
    <col min="7" max="7" width="8.85546875" hidden="1" customWidth="1"/>
    <col min="8" max="8" width="7" customWidth="1"/>
    <col min="9" max="9" width="8.85546875" customWidth="1"/>
    <col min="10" max="10" width="7.42578125" customWidth="1"/>
    <col min="11" max="11" width="21.28515625" customWidth="1"/>
    <col min="12" max="12" width="11.140625" customWidth="1"/>
    <col min="13" max="13" width="3.85546875" hidden="1" customWidth="1"/>
    <col min="14" max="14" width="13.85546875" customWidth="1"/>
  </cols>
  <sheetData>
    <row r="1" spans="1:14" ht="21" customHeight="1" x14ac:dyDescent="0.35">
      <c r="A1" s="155" t="s">
        <v>269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4" ht="9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N2" s="14"/>
    </row>
    <row r="3" spans="1:14" ht="16.5" thickBot="1" x14ac:dyDescent="0.3">
      <c r="A3" s="28" t="s">
        <v>272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1"/>
      <c r="N3" s="29"/>
    </row>
    <row r="4" spans="1:14" ht="8.4499999999999993" customHeight="1" thickBot="1" x14ac:dyDescent="0.3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3.35" customHeight="1" x14ac:dyDescent="0.2">
      <c r="A5" s="161" t="s">
        <v>225</v>
      </c>
      <c r="B5" s="156" t="s">
        <v>9</v>
      </c>
      <c r="C5" s="158" t="s">
        <v>10</v>
      </c>
      <c r="D5" s="156" t="s">
        <v>191</v>
      </c>
      <c r="E5" s="156" t="s">
        <v>24</v>
      </c>
      <c r="F5" s="156" t="s">
        <v>25</v>
      </c>
      <c r="G5" s="158" t="s">
        <v>26</v>
      </c>
      <c r="H5" s="156" t="s">
        <v>35</v>
      </c>
      <c r="I5" s="156" t="s">
        <v>194</v>
      </c>
      <c r="J5" s="156" t="s">
        <v>196</v>
      </c>
      <c r="K5" s="156" t="s">
        <v>32</v>
      </c>
      <c r="L5" s="156" t="s">
        <v>33</v>
      </c>
      <c r="M5" s="163" t="s">
        <v>34</v>
      </c>
      <c r="N5" s="156" t="s">
        <v>280</v>
      </c>
    </row>
    <row r="6" spans="1:14" ht="13.5" thickBot="1" x14ac:dyDescent="0.25">
      <c r="A6" s="162"/>
      <c r="B6" s="160"/>
      <c r="C6" s="160"/>
      <c r="D6" s="156"/>
      <c r="E6" s="156"/>
      <c r="F6" s="157"/>
      <c r="G6" s="159"/>
      <c r="H6" s="156"/>
      <c r="I6" s="156"/>
      <c r="J6" s="156"/>
      <c r="K6" s="156"/>
      <c r="L6" s="160"/>
      <c r="M6" s="164"/>
      <c r="N6" s="160"/>
    </row>
    <row r="7" spans="1:14" ht="13.35" customHeight="1" x14ac:dyDescent="0.2">
      <c r="A7" s="101" t="s">
        <v>29</v>
      </c>
      <c r="B7" s="22" t="s">
        <v>46</v>
      </c>
      <c r="C7" s="23" t="s">
        <v>47</v>
      </c>
      <c r="D7" s="16">
        <v>100</v>
      </c>
      <c r="E7" s="102" t="s">
        <v>192</v>
      </c>
      <c r="F7" s="102" t="s">
        <v>28</v>
      </c>
      <c r="G7" s="56"/>
      <c r="H7" s="56" t="s">
        <v>193</v>
      </c>
      <c r="I7" s="56" t="s">
        <v>195</v>
      </c>
      <c r="J7" s="56" t="s">
        <v>27</v>
      </c>
      <c r="K7" s="24" t="s">
        <v>48</v>
      </c>
      <c r="L7" s="111"/>
      <c r="M7" s="165"/>
      <c r="N7" s="123"/>
    </row>
    <row r="8" spans="1:14" x14ac:dyDescent="0.2">
      <c r="A8" s="178" t="s">
        <v>30</v>
      </c>
      <c r="B8" s="22" t="s">
        <v>44</v>
      </c>
      <c r="C8" s="23" t="s">
        <v>45</v>
      </c>
      <c r="D8" s="16">
        <v>90</v>
      </c>
      <c r="E8" s="179" t="s">
        <v>199</v>
      </c>
      <c r="F8" s="179" t="s">
        <v>28</v>
      </c>
      <c r="G8" s="24"/>
      <c r="H8" s="168" t="s">
        <v>27</v>
      </c>
      <c r="I8" s="168" t="s">
        <v>200</v>
      </c>
      <c r="J8" s="168" t="s">
        <v>28</v>
      </c>
      <c r="K8" s="168" t="s">
        <v>48</v>
      </c>
      <c r="L8" s="172"/>
      <c r="M8" s="166"/>
      <c r="N8" s="203"/>
    </row>
    <row r="9" spans="1:14" x14ac:dyDescent="0.2">
      <c r="A9" s="178"/>
      <c r="B9" s="15" t="s">
        <v>197</v>
      </c>
      <c r="C9" s="25" t="s">
        <v>198</v>
      </c>
      <c r="D9" s="16">
        <v>10</v>
      </c>
      <c r="E9" s="179"/>
      <c r="F9" s="179"/>
      <c r="G9" s="24"/>
      <c r="H9" s="168"/>
      <c r="I9" s="168"/>
      <c r="J9" s="168"/>
      <c r="K9" s="168"/>
      <c r="L9" s="172"/>
      <c r="M9" s="166"/>
      <c r="N9" s="203"/>
    </row>
    <row r="10" spans="1:14" x14ac:dyDescent="0.2">
      <c r="A10" s="175" t="s">
        <v>31</v>
      </c>
      <c r="B10" s="66" t="s">
        <v>46</v>
      </c>
      <c r="C10" s="67" t="s">
        <v>47</v>
      </c>
      <c r="D10" s="68">
        <v>90</v>
      </c>
      <c r="E10" s="176" t="s">
        <v>202</v>
      </c>
      <c r="F10" s="176" t="s">
        <v>28</v>
      </c>
      <c r="G10" s="69"/>
      <c r="H10" s="170" t="s">
        <v>201</v>
      </c>
      <c r="I10" s="170" t="s">
        <v>195</v>
      </c>
      <c r="J10" s="170" t="s">
        <v>27</v>
      </c>
      <c r="K10" s="170" t="s">
        <v>203</v>
      </c>
      <c r="L10" s="177"/>
      <c r="M10" s="166"/>
      <c r="N10" s="204"/>
    </row>
    <row r="11" spans="1:14" ht="13.35" customHeight="1" x14ac:dyDescent="0.2">
      <c r="A11" s="175"/>
      <c r="B11" s="66" t="s">
        <v>13</v>
      </c>
      <c r="C11" s="67" t="s">
        <v>52</v>
      </c>
      <c r="D11" s="68">
        <v>10</v>
      </c>
      <c r="E11" s="176"/>
      <c r="F11" s="176"/>
      <c r="G11" s="69"/>
      <c r="H11" s="170"/>
      <c r="I11" s="170"/>
      <c r="J11" s="170"/>
      <c r="K11" s="170"/>
      <c r="L11" s="177"/>
      <c r="M11" s="166"/>
      <c r="N11" s="204"/>
    </row>
    <row r="12" spans="1:14" x14ac:dyDescent="0.2">
      <c r="A12" s="180" t="s">
        <v>39</v>
      </c>
      <c r="B12" s="66" t="s">
        <v>57</v>
      </c>
      <c r="C12" s="67" t="s">
        <v>58</v>
      </c>
      <c r="D12" s="68">
        <v>15</v>
      </c>
      <c r="E12" s="176" t="s">
        <v>207</v>
      </c>
      <c r="F12" s="169">
        <v>2</v>
      </c>
      <c r="G12" s="69"/>
      <c r="H12" s="169">
        <v>27</v>
      </c>
      <c r="I12" s="170" t="s">
        <v>208</v>
      </c>
      <c r="J12" s="170" t="s">
        <v>27</v>
      </c>
      <c r="K12" s="170" t="s">
        <v>209</v>
      </c>
      <c r="L12" s="171"/>
      <c r="M12" s="166"/>
      <c r="N12" s="200"/>
    </row>
    <row r="13" spans="1:14" ht="13.35" customHeight="1" x14ac:dyDescent="0.2">
      <c r="A13" s="180"/>
      <c r="B13" s="70" t="s">
        <v>46</v>
      </c>
      <c r="C13" s="71" t="s">
        <v>47</v>
      </c>
      <c r="D13" s="72">
        <v>25</v>
      </c>
      <c r="E13" s="176"/>
      <c r="F13" s="169"/>
      <c r="G13" s="100"/>
      <c r="H13" s="169"/>
      <c r="I13" s="170"/>
      <c r="J13" s="170"/>
      <c r="K13" s="170"/>
      <c r="L13" s="171"/>
      <c r="M13" s="166"/>
      <c r="N13" s="200"/>
    </row>
    <row r="14" spans="1:14" ht="13.7" customHeight="1" x14ac:dyDescent="0.2">
      <c r="A14" s="180"/>
      <c r="B14" s="73" t="s">
        <v>204</v>
      </c>
      <c r="C14" s="74" t="s">
        <v>205</v>
      </c>
      <c r="D14" s="75">
        <v>45</v>
      </c>
      <c r="E14" s="176"/>
      <c r="F14" s="169"/>
      <c r="G14" s="4"/>
      <c r="H14" s="169"/>
      <c r="I14" s="170"/>
      <c r="J14" s="170"/>
      <c r="K14" s="170"/>
      <c r="L14" s="171"/>
      <c r="M14" s="166"/>
      <c r="N14" s="200"/>
    </row>
    <row r="15" spans="1:14" ht="25.5" x14ac:dyDescent="0.2">
      <c r="A15" s="180"/>
      <c r="B15" s="73" t="s">
        <v>206</v>
      </c>
      <c r="C15" s="74" t="s">
        <v>243</v>
      </c>
      <c r="D15" s="75">
        <v>15</v>
      </c>
      <c r="E15" s="176"/>
      <c r="F15" s="169"/>
      <c r="G15" s="4"/>
      <c r="H15" s="169"/>
      <c r="I15" s="170"/>
      <c r="J15" s="170"/>
      <c r="K15" s="170"/>
      <c r="L15" s="171"/>
      <c r="M15" s="166"/>
      <c r="N15" s="200"/>
    </row>
    <row r="16" spans="1:14" x14ac:dyDescent="0.2">
      <c r="A16" s="180" t="s">
        <v>210</v>
      </c>
      <c r="B16" s="4" t="s">
        <v>13</v>
      </c>
      <c r="C16" s="62" t="s">
        <v>52</v>
      </c>
      <c r="D16" s="60">
        <v>10</v>
      </c>
      <c r="E16" s="184" t="s">
        <v>212</v>
      </c>
      <c r="F16" s="169" t="s">
        <v>211</v>
      </c>
      <c r="G16" s="4"/>
      <c r="H16" s="169">
        <v>80</v>
      </c>
      <c r="I16" s="169">
        <v>60</v>
      </c>
      <c r="J16" s="169">
        <v>3</v>
      </c>
      <c r="K16" s="171" t="s">
        <v>213</v>
      </c>
      <c r="L16" s="171"/>
      <c r="M16" s="166"/>
      <c r="N16" s="200"/>
    </row>
    <row r="17" spans="1:14" x14ac:dyDescent="0.2">
      <c r="A17" s="180"/>
      <c r="B17" s="4" t="s">
        <v>46</v>
      </c>
      <c r="C17" s="62" t="s">
        <v>47</v>
      </c>
      <c r="D17" s="60">
        <v>50</v>
      </c>
      <c r="E17" s="184"/>
      <c r="F17" s="169"/>
      <c r="G17" s="4"/>
      <c r="H17" s="169"/>
      <c r="I17" s="169"/>
      <c r="J17" s="169"/>
      <c r="K17" s="171"/>
      <c r="L17" s="171"/>
      <c r="M17" s="166"/>
      <c r="N17" s="200"/>
    </row>
    <row r="18" spans="1:14" x14ac:dyDescent="0.2">
      <c r="A18" s="180"/>
      <c r="B18" s="4" t="s">
        <v>57</v>
      </c>
      <c r="C18" s="62" t="s">
        <v>58</v>
      </c>
      <c r="D18" s="60">
        <v>5</v>
      </c>
      <c r="E18" s="184"/>
      <c r="F18" s="169"/>
      <c r="G18" s="4"/>
      <c r="H18" s="169"/>
      <c r="I18" s="169"/>
      <c r="J18" s="169"/>
      <c r="K18" s="171"/>
      <c r="L18" s="171"/>
      <c r="M18" s="166"/>
      <c r="N18" s="200"/>
    </row>
    <row r="19" spans="1:14" x14ac:dyDescent="0.2">
      <c r="A19" s="180"/>
      <c r="B19" s="76" t="s">
        <v>273</v>
      </c>
      <c r="C19" s="77" t="s">
        <v>274</v>
      </c>
      <c r="D19" s="60">
        <v>35</v>
      </c>
      <c r="E19" s="184"/>
      <c r="F19" s="169"/>
      <c r="G19" s="4"/>
      <c r="H19" s="169"/>
      <c r="I19" s="169"/>
      <c r="J19" s="169"/>
      <c r="K19" s="171"/>
      <c r="L19" s="171"/>
      <c r="M19" s="166"/>
      <c r="N19" s="200"/>
    </row>
    <row r="20" spans="1:14" ht="13.35" customHeight="1" thickBot="1" x14ac:dyDescent="0.25">
      <c r="A20" s="181" t="s">
        <v>214</v>
      </c>
      <c r="B20" s="80" t="s">
        <v>90</v>
      </c>
      <c r="C20" s="81" t="s">
        <v>91</v>
      </c>
      <c r="D20" s="82">
        <v>25</v>
      </c>
      <c r="E20" s="182" t="s">
        <v>216</v>
      </c>
      <c r="F20" s="182" t="s">
        <v>217</v>
      </c>
      <c r="G20" s="80"/>
      <c r="H20" s="183">
        <v>60</v>
      </c>
      <c r="I20" s="183">
        <v>85</v>
      </c>
      <c r="J20" s="183">
        <v>1</v>
      </c>
      <c r="K20" s="173" t="s">
        <v>48</v>
      </c>
      <c r="L20" s="173" t="s">
        <v>246</v>
      </c>
      <c r="M20" s="166"/>
      <c r="N20" s="205"/>
    </row>
    <row r="21" spans="1:14" x14ac:dyDescent="0.2">
      <c r="A21" s="181"/>
      <c r="B21" s="83" t="s">
        <v>273</v>
      </c>
      <c r="C21" s="81" t="s">
        <v>274</v>
      </c>
      <c r="D21" s="82">
        <v>25</v>
      </c>
      <c r="E21" s="182"/>
      <c r="F21" s="182"/>
      <c r="G21" s="80"/>
      <c r="H21" s="183"/>
      <c r="I21" s="183"/>
      <c r="J21" s="183"/>
      <c r="K21" s="173"/>
      <c r="L21" s="173"/>
      <c r="M21" s="165"/>
      <c r="N21" s="205"/>
    </row>
    <row r="22" spans="1:14" x14ac:dyDescent="0.2">
      <c r="A22" s="181"/>
      <c r="B22" s="83" t="s">
        <v>63</v>
      </c>
      <c r="C22" s="81" t="s">
        <v>215</v>
      </c>
      <c r="D22" s="82">
        <v>25</v>
      </c>
      <c r="E22" s="182"/>
      <c r="F22" s="182"/>
      <c r="G22" s="80"/>
      <c r="H22" s="183"/>
      <c r="I22" s="183"/>
      <c r="J22" s="183"/>
      <c r="K22" s="173"/>
      <c r="L22" s="173"/>
      <c r="M22" s="166"/>
      <c r="N22" s="205"/>
    </row>
    <row r="23" spans="1:14" x14ac:dyDescent="0.2">
      <c r="A23" s="181"/>
      <c r="B23" s="84" t="s">
        <v>14</v>
      </c>
      <c r="C23" s="85" t="s">
        <v>43</v>
      </c>
      <c r="D23" s="86">
        <v>25</v>
      </c>
      <c r="E23" s="182"/>
      <c r="F23" s="182"/>
      <c r="G23" s="87"/>
      <c r="H23" s="183"/>
      <c r="I23" s="183"/>
      <c r="J23" s="183"/>
      <c r="K23" s="173"/>
      <c r="L23" s="173"/>
      <c r="M23" s="166"/>
      <c r="N23" s="205"/>
    </row>
    <row r="24" spans="1:14" x14ac:dyDescent="0.2">
      <c r="A24" s="180" t="s">
        <v>218</v>
      </c>
      <c r="B24" s="107" t="s">
        <v>46</v>
      </c>
      <c r="C24" s="108" t="s">
        <v>47</v>
      </c>
      <c r="D24" s="109">
        <v>60</v>
      </c>
      <c r="E24" s="186" t="s">
        <v>241</v>
      </c>
      <c r="F24" s="186" t="s">
        <v>217</v>
      </c>
      <c r="G24" s="110"/>
      <c r="H24" s="185">
        <v>170</v>
      </c>
      <c r="I24" s="185">
        <v>50</v>
      </c>
      <c r="J24" s="185">
        <v>3</v>
      </c>
      <c r="K24" s="174" t="s">
        <v>213</v>
      </c>
      <c r="L24" s="174"/>
      <c r="M24" s="166"/>
      <c r="N24" s="206"/>
    </row>
    <row r="25" spans="1:14" x14ac:dyDescent="0.2">
      <c r="A25" s="180"/>
      <c r="B25" s="107" t="s">
        <v>197</v>
      </c>
      <c r="C25" s="108" t="s">
        <v>198</v>
      </c>
      <c r="D25" s="109">
        <v>5</v>
      </c>
      <c r="E25" s="186"/>
      <c r="F25" s="186"/>
      <c r="G25" s="110"/>
      <c r="H25" s="185"/>
      <c r="I25" s="185"/>
      <c r="J25" s="185"/>
      <c r="K25" s="174"/>
      <c r="L25" s="174"/>
      <c r="M25" s="166"/>
      <c r="N25" s="206"/>
    </row>
    <row r="26" spans="1:14" x14ac:dyDescent="0.2">
      <c r="A26" s="180"/>
      <c r="B26" s="107" t="s">
        <v>266</v>
      </c>
      <c r="C26" s="108" t="s">
        <v>265</v>
      </c>
      <c r="D26" s="109">
        <v>5</v>
      </c>
      <c r="E26" s="186"/>
      <c r="F26" s="186"/>
      <c r="G26" s="110"/>
      <c r="H26" s="185"/>
      <c r="I26" s="185"/>
      <c r="J26" s="185"/>
      <c r="K26" s="174"/>
      <c r="L26" s="174"/>
      <c r="M26" s="166"/>
      <c r="N26" s="206"/>
    </row>
    <row r="27" spans="1:14" x14ac:dyDescent="0.2">
      <c r="A27" s="180"/>
      <c r="B27" s="107" t="s">
        <v>273</v>
      </c>
      <c r="C27" s="108" t="s">
        <v>274</v>
      </c>
      <c r="D27" s="109">
        <v>30</v>
      </c>
      <c r="E27" s="186"/>
      <c r="F27" s="186"/>
      <c r="G27" s="110"/>
      <c r="H27" s="185"/>
      <c r="I27" s="185"/>
      <c r="J27" s="185"/>
      <c r="K27" s="174"/>
      <c r="L27" s="174"/>
      <c r="M27" s="166"/>
      <c r="N27" s="206"/>
    </row>
    <row r="28" spans="1:14" x14ac:dyDescent="0.2">
      <c r="A28" s="180" t="s">
        <v>223</v>
      </c>
      <c r="B28" s="78" t="s">
        <v>219</v>
      </c>
      <c r="C28" s="79" t="s">
        <v>220</v>
      </c>
      <c r="D28" s="100">
        <v>35</v>
      </c>
      <c r="E28" s="169">
        <v>10</v>
      </c>
      <c r="F28" s="169" t="s">
        <v>211</v>
      </c>
      <c r="G28" s="60"/>
      <c r="H28" s="169">
        <v>150</v>
      </c>
      <c r="I28" s="169">
        <v>80</v>
      </c>
      <c r="J28" s="169">
        <v>3</v>
      </c>
      <c r="K28" s="171" t="s">
        <v>221</v>
      </c>
      <c r="L28" s="171" t="s">
        <v>222</v>
      </c>
      <c r="M28" s="166"/>
      <c r="N28" s="200"/>
    </row>
    <row r="29" spans="1:14" ht="27.6" customHeight="1" x14ac:dyDescent="0.2">
      <c r="A29" s="180"/>
      <c r="B29" s="78" t="s">
        <v>13</v>
      </c>
      <c r="C29" s="79" t="s">
        <v>52</v>
      </c>
      <c r="D29" s="100">
        <v>65</v>
      </c>
      <c r="E29" s="169"/>
      <c r="F29" s="169"/>
      <c r="G29" s="60"/>
      <c r="H29" s="169"/>
      <c r="I29" s="169"/>
      <c r="J29" s="169"/>
      <c r="K29" s="171"/>
      <c r="L29" s="171"/>
      <c r="M29" s="166"/>
      <c r="N29" s="200"/>
    </row>
    <row r="30" spans="1:14" x14ac:dyDescent="0.2">
      <c r="A30" s="181" t="s">
        <v>226</v>
      </c>
      <c r="B30" s="84" t="s">
        <v>90</v>
      </c>
      <c r="C30" s="87" t="s">
        <v>91</v>
      </c>
      <c r="D30" s="88">
        <v>50</v>
      </c>
      <c r="E30" s="182" t="s">
        <v>224</v>
      </c>
      <c r="F30" s="183">
        <v>2</v>
      </c>
      <c r="G30" s="82"/>
      <c r="H30" s="183">
        <v>21</v>
      </c>
      <c r="I30" s="183">
        <v>70</v>
      </c>
      <c r="J30" s="183">
        <v>1</v>
      </c>
      <c r="K30" s="173" t="s">
        <v>48</v>
      </c>
      <c r="L30" s="189"/>
      <c r="M30" s="166"/>
      <c r="N30" s="207"/>
    </row>
    <row r="31" spans="1:14" x14ac:dyDescent="0.2">
      <c r="A31" s="181"/>
      <c r="B31" s="84" t="s">
        <v>219</v>
      </c>
      <c r="C31" s="85" t="s">
        <v>220</v>
      </c>
      <c r="D31" s="88">
        <v>50</v>
      </c>
      <c r="E31" s="182"/>
      <c r="F31" s="183"/>
      <c r="G31" s="82"/>
      <c r="H31" s="183"/>
      <c r="I31" s="183"/>
      <c r="J31" s="183"/>
      <c r="K31" s="173"/>
      <c r="L31" s="189"/>
      <c r="M31" s="166"/>
      <c r="N31" s="207"/>
    </row>
    <row r="32" spans="1:14" x14ac:dyDescent="0.2">
      <c r="A32" s="180" t="s">
        <v>247</v>
      </c>
      <c r="B32" s="9" t="s">
        <v>227</v>
      </c>
      <c r="C32" s="63" t="s">
        <v>228</v>
      </c>
      <c r="D32" s="100">
        <v>5</v>
      </c>
      <c r="E32" s="169" t="s">
        <v>242</v>
      </c>
      <c r="F32" s="184" t="s">
        <v>241</v>
      </c>
      <c r="G32" s="169"/>
      <c r="H32" s="169">
        <v>1150</v>
      </c>
      <c r="I32" s="169">
        <v>85</v>
      </c>
      <c r="J32" s="169">
        <v>3</v>
      </c>
      <c r="K32" s="190" t="s">
        <v>277</v>
      </c>
      <c r="L32" s="171"/>
      <c r="M32" s="166"/>
      <c r="N32" s="200"/>
    </row>
    <row r="33" spans="1:14" x14ac:dyDescent="0.2">
      <c r="A33" s="180"/>
      <c r="B33" s="9" t="s">
        <v>13</v>
      </c>
      <c r="C33" s="63" t="s">
        <v>52</v>
      </c>
      <c r="D33" s="100">
        <v>5</v>
      </c>
      <c r="E33" s="169"/>
      <c r="F33" s="184"/>
      <c r="G33" s="169"/>
      <c r="H33" s="169"/>
      <c r="I33" s="169"/>
      <c r="J33" s="169"/>
      <c r="K33" s="191"/>
      <c r="L33" s="171"/>
      <c r="M33" s="166"/>
      <c r="N33" s="200"/>
    </row>
    <row r="34" spans="1:14" x14ac:dyDescent="0.2">
      <c r="A34" s="180"/>
      <c r="B34" s="78" t="s">
        <v>219</v>
      </c>
      <c r="C34" s="79" t="s">
        <v>220</v>
      </c>
      <c r="D34" s="60">
        <v>5</v>
      </c>
      <c r="E34" s="169"/>
      <c r="F34" s="184"/>
      <c r="G34" s="4"/>
      <c r="H34" s="169"/>
      <c r="I34" s="169"/>
      <c r="J34" s="169"/>
      <c r="K34" s="191"/>
      <c r="L34" s="171"/>
      <c r="M34" s="166"/>
      <c r="N34" s="200"/>
    </row>
    <row r="35" spans="1:14" ht="13.5" thickBot="1" x14ac:dyDescent="0.25">
      <c r="A35" s="180"/>
      <c r="B35" s="4" t="s">
        <v>273</v>
      </c>
      <c r="C35" s="79" t="s">
        <v>274</v>
      </c>
      <c r="D35" s="60">
        <v>30</v>
      </c>
      <c r="E35" s="169"/>
      <c r="F35" s="184"/>
      <c r="G35" s="4"/>
      <c r="H35" s="169"/>
      <c r="I35" s="169"/>
      <c r="J35" s="169"/>
      <c r="K35" s="191"/>
      <c r="L35" s="171"/>
      <c r="M35" s="166"/>
      <c r="N35" s="200"/>
    </row>
    <row r="36" spans="1:14" x14ac:dyDescent="0.2">
      <c r="A36" s="180"/>
      <c r="B36" s="78" t="s">
        <v>229</v>
      </c>
      <c r="C36" s="79" t="s">
        <v>230</v>
      </c>
      <c r="D36" s="60">
        <v>6</v>
      </c>
      <c r="E36" s="169"/>
      <c r="F36" s="184"/>
      <c r="G36" s="4"/>
      <c r="H36" s="169"/>
      <c r="I36" s="169"/>
      <c r="J36" s="169"/>
      <c r="K36" s="191"/>
      <c r="L36" s="171"/>
      <c r="M36" s="165"/>
      <c r="N36" s="200"/>
    </row>
    <row r="37" spans="1:14" x14ac:dyDescent="0.2">
      <c r="A37" s="180"/>
      <c r="B37" s="78" t="s">
        <v>197</v>
      </c>
      <c r="C37" s="79" t="s">
        <v>198</v>
      </c>
      <c r="D37" s="60">
        <v>5</v>
      </c>
      <c r="E37" s="169"/>
      <c r="F37" s="184"/>
      <c r="G37" s="4"/>
      <c r="H37" s="169"/>
      <c r="I37" s="169"/>
      <c r="J37" s="169"/>
      <c r="K37" s="191"/>
      <c r="L37" s="171"/>
      <c r="M37" s="166"/>
      <c r="N37" s="200"/>
    </row>
    <row r="38" spans="1:14" x14ac:dyDescent="0.2">
      <c r="A38" s="180"/>
      <c r="B38" s="78" t="s">
        <v>46</v>
      </c>
      <c r="C38" s="79" t="s">
        <v>47</v>
      </c>
      <c r="D38" s="60">
        <v>10</v>
      </c>
      <c r="E38" s="169"/>
      <c r="F38" s="184"/>
      <c r="G38" s="4"/>
      <c r="H38" s="169"/>
      <c r="I38" s="169"/>
      <c r="J38" s="169"/>
      <c r="K38" s="191"/>
      <c r="L38" s="171"/>
      <c r="M38" s="166"/>
      <c r="N38" s="200"/>
    </row>
    <row r="39" spans="1:14" s="11" customFormat="1" ht="13.5" thickBot="1" x14ac:dyDescent="0.25">
      <c r="A39" s="180"/>
      <c r="B39" s="78" t="s">
        <v>231</v>
      </c>
      <c r="C39" s="79" t="s">
        <v>232</v>
      </c>
      <c r="D39" s="60">
        <v>10</v>
      </c>
      <c r="E39" s="169"/>
      <c r="F39" s="184"/>
      <c r="G39" s="4"/>
      <c r="H39" s="169"/>
      <c r="I39" s="169"/>
      <c r="J39" s="169"/>
      <c r="K39" s="191"/>
      <c r="L39" s="171"/>
      <c r="M39" s="167"/>
      <c r="N39" s="200"/>
    </row>
    <row r="40" spans="1:14" x14ac:dyDescent="0.2">
      <c r="A40" s="180"/>
      <c r="B40" s="78" t="s">
        <v>90</v>
      </c>
      <c r="C40" s="79" t="s">
        <v>91</v>
      </c>
      <c r="D40" s="60">
        <v>5</v>
      </c>
      <c r="E40" s="169"/>
      <c r="F40" s="184"/>
      <c r="G40" s="4"/>
      <c r="H40" s="169"/>
      <c r="I40" s="169"/>
      <c r="J40" s="169"/>
      <c r="K40" s="191"/>
      <c r="L40" s="171"/>
      <c r="M40" s="17"/>
      <c r="N40" s="200"/>
    </row>
    <row r="41" spans="1:14" x14ac:dyDescent="0.2">
      <c r="A41" s="180"/>
      <c r="B41" s="78" t="s">
        <v>233</v>
      </c>
      <c r="C41" s="79" t="s">
        <v>234</v>
      </c>
      <c r="D41" s="60">
        <v>6</v>
      </c>
      <c r="E41" s="169"/>
      <c r="F41" s="184"/>
      <c r="G41" s="4"/>
      <c r="H41" s="169"/>
      <c r="I41" s="169"/>
      <c r="J41" s="169"/>
      <c r="K41" s="191"/>
      <c r="L41" s="171"/>
      <c r="M41" s="17"/>
      <c r="N41" s="200"/>
    </row>
    <row r="42" spans="1:14" x14ac:dyDescent="0.2">
      <c r="A42" s="180"/>
      <c r="B42" s="78" t="s">
        <v>63</v>
      </c>
      <c r="C42" s="79" t="s">
        <v>244</v>
      </c>
      <c r="D42" s="60">
        <v>5</v>
      </c>
      <c r="E42" s="169"/>
      <c r="F42" s="184"/>
      <c r="G42" s="4"/>
      <c r="H42" s="169"/>
      <c r="I42" s="169"/>
      <c r="J42" s="169"/>
      <c r="K42" s="191"/>
      <c r="L42" s="171"/>
      <c r="M42" s="17"/>
      <c r="N42" s="200"/>
    </row>
    <row r="43" spans="1:14" x14ac:dyDescent="0.2">
      <c r="A43" s="180"/>
      <c r="B43" s="78" t="s">
        <v>40</v>
      </c>
      <c r="C43" s="79" t="s">
        <v>41</v>
      </c>
      <c r="D43" s="60">
        <v>2</v>
      </c>
      <c r="E43" s="169"/>
      <c r="F43" s="184"/>
      <c r="G43" s="4"/>
      <c r="H43" s="169"/>
      <c r="I43" s="169"/>
      <c r="J43" s="169"/>
      <c r="K43" s="191"/>
      <c r="L43" s="171"/>
      <c r="N43" s="200"/>
    </row>
    <row r="44" spans="1:14" x14ac:dyDescent="0.2">
      <c r="A44" s="180"/>
      <c r="B44" s="78" t="s">
        <v>238</v>
      </c>
      <c r="C44" s="79" t="s">
        <v>235</v>
      </c>
      <c r="D44" s="60">
        <v>2</v>
      </c>
      <c r="E44" s="169"/>
      <c r="F44" s="184"/>
      <c r="G44" s="4"/>
      <c r="H44" s="169"/>
      <c r="I44" s="169"/>
      <c r="J44" s="169"/>
      <c r="K44" s="191"/>
      <c r="L44" s="171"/>
      <c r="N44" s="200"/>
    </row>
    <row r="45" spans="1:14" x14ac:dyDescent="0.2">
      <c r="A45" s="180"/>
      <c r="B45" s="78" t="s">
        <v>236</v>
      </c>
      <c r="C45" s="79" t="s">
        <v>245</v>
      </c>
      <c r="D45" s="60">
        <v>2</v>
      </c>
      <c r="E45" s="169"/>
      <c r="F45" s="184"/>
      <c r="G45" s="4"/>
      <c r="H45" s="169"/>
      <c r="I45" s="169"/>
      <c r="J45" s="169"/>
      <c r="K45" s="191"/>
      <c r="L45" s="171"/>
      <c r="N45" s="200"/>
    </row>
    <row r="46" spans="1:14" x14ac:dyDescent="0.2">
      <c r="A46" s="180"/>
      <c r="B46" s="78" t="s">
        <v>239</v>
      </c>
      <c r="C46" s="62" t="s">
        <v>240</v>
      </c>
      <c r="D46" s="60">
        <v>2</v>
      </c>
      <c r="E46" s="169"/>
      <c r="F46" s="184"/>
      <c r="G46" s="4"/>
      <c r="H46" s="169"/>
      <c r="I46" s="169"/>
      <c r="J46" s="169"/>
      <c r="K46" s="192"/>
      <c r="L46" s="171"/>
      <c r="N46" s="200"/>
    </row>
    <row r="47" spans="1:14" x14ac:dyDescent="0.2">
      <c r="A47" s="195" t="s">
        <v>252</v>
      </c>
      <c r="B47" s="78" t="s">
        <v>219</v>
      </c>
      <c r="C47" s="62" t="s">
        <v>220</v>
      </c>
      <c r="D47" s="12">
        <v>5</v>
      </c>
      <c r="E47" s="184" t="s">
        <v>207</v>
      </c>
      <c r="F47" s="184" t="s">
        <v>217</v>
      </c>
      <c r="G47" s="64"/>
      <c r="H47" s="169">
        <v>250</v>
      </c>
      <c r="I47" s="197">
        <v>75</v>
      </c>
      <c r="J47" s="197">
        <v>3</v>
      </c>
      <c r="K47" s="190" t="s">
        <v>278</v>
      </c>
      <c r="L47" s="194"/>
      <c r="N47" s="201"/>
    </row>
    <row r="48" spans="1:14" x14ac:dyDescent="0.2">
      <c r="A48" s="195"/>
      <c r="B48" s="78" t="s">
        <v>248</v>
      </c>
      <c r="C48" s="79" t="s">
        <v>249</v>
      </c>
      <c r="D48" s="12">
        <v>15</v>
      </c>
      <c r="E48" s="184"/>
      <c r="F48" s="196"/>
      <c r="G48" s="64"/>
      <c r="H48" s="169"/>
      <c r="I48" s="197"/>
      <c r="J48" s="197"/>
      <c r="K48" s="198"/>
      <c r="L48" s="194"/>
      <c r="N48" s="201"/>
    </row>
    <row r="49" spans="1:20" x14ac:dyDescent="0.2">
      <c r="A49" s="195"/>
      <c r="B49" s="78" t="s">
        <v>250</v>
      </c>
      <c r="C49" s="79" t="s">
        <v>251</v>
      </c>
      <c r="D49" s="12">
        <v>25</v>
      </c>
      <c r="E49" s="184"/>
      <c r="F49" s="196"/>
      <c r="G49" s="64"/>
      <c r="H49" s="169"/>
      <c r="I49" s="197"/>
      <c r="J49" s="197"/>
      <c r="K49" s="198"/>
      <c r="L49" s="194"/>
      <c r="N49" s="201"/>
    </row>
    <row r="50" spans="1:20" x14ac:dyDescent="0.2">
      <c r="A50" s="195"/>
      <c r="B50" s="78" t="s">
        <v>46</v>
      </c>
      <c r="C50" s="79" t="s">
        <v>47</v>
      </c>
      <c r="D50" s="12">
        <v>35</v>
      </c>
      <c r="E50" s="184"/>
      <c r="F50" s="196"/>
      <c r="G50" s="64"/>
      <c r="H50" s="169"/>
      <c r="I50" s="197"/>
      <c r="J50" s="197"/>
      <c r="K50" s="198"/>
      <c r="L50" s="194"/>
      <c r="N50" s="201"/>
    </row>
    <row r="51" spans="1:20" x14ac:dyDescent="0.2">
      <c r="A51" s="195"/>
      <c r="B51" s="4" t="s">
        <v>273</v>
      </c>
      <c r="C51" s="79" t="s">
        <v>274</v>
      </c>
      <c r="D51" s="12">
        <v>10</v>
      </c>
      <c r="E51" s="184"/>
      <c r="F51" s="196"/>
      <c r="G51" s="64"/>
      <c r="H51" s="169"/>
      <c r="I51" s="197"/>
      <c r="J51" s="197"/>
      <c r="K51" s="198"/>
      <c r="L51" s="194"/>
      <c r="N51" s="201"/>
    </row>
    <row r="52" spans="1:20" ht="13.5" thickBot="1" x14ac:dyDescent="0.25">
      <c r="A52" s="195"/>
      <c r="B52" s="78" t="s">
        <v>13</v>
      </c>
      <c r="C52" s="79" t="s">
        <v>52</v>
      </c>
      <c r="D52" s="12">
        <v>5</v>
      </c>
      <c r="E52" s="184"/>
      <c r="F52" s="196"/>
      <c r="G52" s="64"/>
      <c r="H52" s="169"/>
      <c r="I52" s="197"/>
      <c r="J52" s="197"/>
      <c r="K52" s="198"/>
      <c r="L52" s="194"/>
      <c r="N52" s="201"/>
    </row>
    <row r="53" spans="1:20" x14ac:dyDescent="0.2">
      <c r="A53" s="195"/>
      <c r="B53" s="78" t="s">
        <v>90</v>
      </c>
      <c r="C53" s="79" t="s">
        <v>91</v>
      </c>
      <c r="D53" s="12">
        <v>5</v>
      </c>
      <c r="E53" s="184"/>
      <c r="F53" s="196"/>
      <c r="G53" s="64"/>
      <c r="H53" s="169"/>
      <c r="I53" s="197"/>
      <c r="J53" s="197"/>
      <c r="K53" s="199"/>
      <c r="L53" s="194"/>
      <c r="M53" s="163" t="s">
        <v>34</v>
      </c>
      <c r="N53" s="201"/>
    </row>
    <row r="54" spans="1:20" ht="13.5" thickBot="1" x14ac:dyDescent="0.25">
      <c r="A54" s="195" t="s">
        <v>254</v>
      </c>
      <c r="B54" s="78" t="s">
        <v>13</v>
      </c>
      <c r="C54" s="79" t="s">
        <v>52</v>
      </c>
      <c r="D54" s="12">
        <v>25</v>
      </c>
      <c r="E54" s="184" t="s">
        <v>241</v>
      </c>
      <c r="F54" s="184" t="s">
        <v>28</v>
      </c>
      <c r="G54" s="99"/>
      <c r="H54" s="197">
        <v>290</v>
      </c>
      <c r="I54" s="197">
        <v>70</v>
      </c>
      <c r="J54" s="197">
        <v>3</v>
      </c>
      <c r="K54" s="171" t="s">
        <v>278</v>
      </c>
      <c r="L54" s="193"/>
      <c r="M54" s="164"/>
      <c r="N54" s="202"/>
    </row>
    <row r="55" spans="1:20" ht="26.25" thickBot="1" x14ac:dyDescent="0.25">
      <c r="A55" s="195"/>
      <c r="B55" s="78" t="s">
        <v>46</v>
      </c>
      <c r="C55" s="79" t="s">
        <v>47</v>
      </c>
      <c r="D55" s="12">
        <v>55</v>
      </c>
      <c r="E55" s="184"/>
      <c r="F55" s="196"/>
      <c r="G55" s="99"/>
      <c r="H55" s="197"/>
      <c r="I55" s="197"/>
      <c r="J55" s="197"/>
      <c r="K55" s="193"/>
      <c r="L55" s="193"/>
      <c r="M55" s="26" t="s">
        <v>42</v>
      </c>
      <c r="N55" s="202"/>
    </row>
    <row r="56" spans="1:20" x14ac:dyDescent="0.2">
      <c r="A56" s="195"/>
      <c r="B56" s="78" t="s">
        <v>238</v>
      </c>
      <c r="C56" s="79" t="s">
        <v>235</v>
      </c>
      <c r="D56" s="12">
        <v>5</v>
      </c>
      <c r="E56" s="184"/>
      <c r="F56" s="196"/>
      <c r="G56" s="99"/>
      <c r="H56" s="197"/>
      <c r="I56" s="197"/>
      <c r="J56" s="197"/>
      <c r="K56" s="193"/>
      <c r="L56" s="193"/>
      <c r="N56" s="202"/>
    </row>
    <row r="57" spans="1:20" x14ac:dyDescent="0.2">
      <c r="A57" s="195"/>
      <c r="B57" s="78" t="s">
        <v>206</v>
      </c>
      <c r="C57" s="79" t="s">
        <v>253</v>
      </c>
      <c r="D57" s="12">
        <v>15</v>
      </c>
      <c r="E57" s="184"/>
      <c r="F57" s="196"/>
      <c r="G57" s="99"/>
      <c r="H57" s="197"/>
      <c r="I57" s="197"/>
      <c r="J57" s="197"/>
      <c r="K57" s="193"/>
      <c r="L57" s="193"/>
      <c r="N57" s="202"/>
    </row>
    <row r="58" spans="1:20" x14ac:dyDescent="0.2">
      <c r="A58" s="195" t="s">
        <v>264</v>
      </c>
      <c r="B58" s="78" t="s">
        <v>46</v>
      </c>
      <c r="C58" s="79" t="s">
        <v>47</v>
      </c>
      <c r="D58" s="12">
        <v>75</v>
      </c>
      <c r="E58" s="184" t="s">
        <v>199</v>
      </c>
      <c r="F58" s="184" t="s">
        <v>28</v>
      </c>
      <c r="G58" s="99"/>
      <c r="H58" s="197">
        <v>160</v>
      </c>
      <c r="I58" s="197">
        <v>70</v>
      </c>
      <c r="J58" s="197">
        <v>3</v>
      </c>
      <c r="K58" s="171" t="s">
        <v>278</v>
      </c>
      <c r="L58" s="193"/>
      <c r="N58" s="202"/>
    </row>
    <row r="59" spans="1:20" x14ac:dyDescent="0.2">
      <c r="A59" s="195"/>
      <c r="B59" s="4" t="s">
        <v>273</v>
      </c>
      <c r="C59" s="79" t="s">
        <v>274</v>
      </c>
      <c r="D59" s="12">
        <v>15</v>
      </c>
      <c r="E59" s="184"/>
      <c r="F59" s="196"/>
      <c r="G59" s="99"/>
      <c r="H59" s="197"/>
      <c r="I59" s="197"/>
      <c r="J59" s="197"/>
      <c r="K59" s="193"/>
      <c r="L59" s="193"/>
      <c r="N59" s="202"/>
    </row>
    <row r="60" spans="1:20" x14ac:dyDescent="0.2">
      <c r="A60" s="195"/>
      <c r="B60" s="78" t="s">
        <v>236</v>
      </c>
      <c r="C60" s="79" t="s">
        <v>237</v>
      </c>
      <c r="D60" s="12">
        <v>5</v>
      </c>
      <c r="E60" s="184"/>
      <c r="F60" s="196"/>
      <c r="G60" s="99"/>
      <c r="H60" s="197"/>
      <c r="I60" s="197"/>
      <c r="J60" s="197"/>
      <c r="K60" s="193"/>
      <c r="L60" s="193"/>
      <c r="N60" s="202"/>
    </row>
    <row r="61" spans="1:20" x14ac:dyDescent="0.2">
      <c r="A61" s="195"/>
      <c r="B61" s="78" t="s">
        <v>13</v>
      </c>
      <c r="C61" s="79" t="s">
        <v>52</v>
      </c>
      <c r="D61" s="12">
        <v>5</v>
      </c>
      <c r="E61" s="184"/>
      <c r="F61" s="196"/>
      <c r="G61" s="99"/>
      <c r="H61" s="197"/>
      <c r="I61" s="197"/>
      <c r="J61" s="197"/>
      <c r="K61" s="193"/>
      <c r="L61" s="193"/>
      <c r="N61" s="202"/>
    </row>
    <row r="62" spans="1:20" x14ac:dyDescent="0.2">
      <c r="D62" s="6"/>
      <c r="E62" s="187"/>
      <c r="F62" s="65"/>
    </row>
    <row r="63" spans="1:20" ht="13.5" thickBot="1" x14ac:dyDescent="0.25">
      <c r="D63" s="6"/>
      <c r="E63" s="188"/>
      <c r="F63" s="65"/>
      <c r="N63" s="118"/>
      <c r="O63" s="118"/>
      <c r="P63" s="118"/>
      <c r="Q63" s="118"/>
      <c r="R63" s="118"/>
      <c r="S63" s="118"/>
      <c r="T63" s="118"/>
    </row>
    <row r="64" spans="1:20" x14ac:dyDescent="0.2">
      <c r="I64" s="130" t="s">
        <v>281</v>
      </c>
      <c r="J64" s="131"/>
      <c r="K64" s="131"/>
      <c r="L64" s="134"/>
      <c r="M64" s="133"/>
      <c r="N64" s="122"/>
      <c r="O64" s="122"/>
      <c r="P64" s="122"/>
      <c r="Q64" s="122"/>
      <c r="R64" s="122"/>
      <c r="S64" s="150"/>
      <c r="T64" s="150"/>
    </row>
    <row r="65" spans="6:20" x14ac:dyDescent="0.2">
      <c r="I65" s="151"/>
      <c r="J65" s="152"/>
      <c r="K65" s="152"/>
      <c r="L65" s="153"/>
      <c r="M65" s="133"/>
      <c r="N65" s="122"/>
      <c r="O65" s="122"/>
      <c r="P65" s="122"/>
      <c r="Q65" s="122"/>
      <c r="R65" s="122"/>
      <c r="S65" s="150"/>
      <c r="T65" s="150"/>
    </row>
    <row r="66" spans="6:20" x14ac:dyDescent="0.2">
      <c r="I66" s="128" t="s">
        <v>282</v>
      </c>
      <c r="J66" s="119"/>
      <c r="K66" s="119"/>
      <c r="L66" s="135">
        <f>SUM(N7:N61)+L64</f>
        <v>0</v>
      </c>
      <c r="M66" s="133"/>
      <c r="N66" s="122"/>
      <c r="O66" s="122"/>
      <c r="P66" s="122"/>
      <c r="Q66" s="122"/>
      <c r="R66" s="122"/>
      <c r="S66" s="150"/>
      <c r="T66" s="150"/>
    </row>
    <row r="67" spans="6:20" x14ac:dyDescent="0.2">
      <c r="I67" s="151" t="s">
        <v>283</v>
      </c>
      <c r="J67" s="154"/>
      <c r="K67" s="119"/>
      <c r="L67" s="135">
        <f>L66*0.21</f>
        <v>0</v>
      </c>
      <c r="M67" s="133"/>
      <c r="N67" s="122"/>
      <c r="O67" s="122"/>
      <c r="P67" s="122"/>
      <c r="Q67" s="122"/>
      <c r="R67" s="122"/>
      <c r="S67" s="150"/>
      <c r="T67" s="150"/>
    </row>
    <row r="68" spans="6:20" ht="13.5" thickBot="1" x14ac:dyDescent="0.25">
      <c r="I68" s="129" t="s">
        <v>284</v>
      </c>
      <c r="J68" s="132"/>
      <c r="K68" s="132"/>
      <c r="L68" s="136">
        <f>SUM(L66:L67)</f>
        <v>0</v>
      </c>
      <c r="M68" s="133"/>
      <c r="N68" s="122"/>
      <c r="O68" s="122"/>
      <c r="P68" s="122"/>
      <c r="Q68" s="122"/>
      <c r="R68" s="122"/>
      <c r="S68" s="150"/>
      <c r="T68" s="150"/>
    </row>
    <row r="69" spans="6:20" x14ac:dyDescent="0.2">
      <c r="F69" s="65"/>
      <c r="N69" s="118"/>
      <c r="O69" s="118"/>
      <c r="P69" s="118"/>
      <c r="Q69" s="118"/>
      <c r="R69" s="118"/>
      <c r="S69" s="118"/>
      <c r="T69" s="118"/>
    </row>
    <row r="70" spans="6:20" x14ac:dyDescent="0.2">
      <c r="F70" s="65"/>
      <c r="N70" s="118"/>
      <c r="O70" s="118"/>
      <c r="P70" s="118"/>
      <c r="Q70" s="118"/>
      <c r="R70" s="118"/>
      <c r="S70" s="118"/>
      <c r="T70" s="118"/>
    </row>
    <row r="71" spans="6:20" x14ac:dyDescent="0.2">
      <c r="F71" s="65"/>
      <c r="N71" s="118"/>
      <c r="O71" s="118"/>
      <c r="P71" s="118"/>
      <c r="Q71" s="118"/>
      <c r="R71" s="118"/>
      <c r="S71" s="118"/>
      <c r="T71" s="118"/>
    </row>
    <row r="72" spans="6:20" x14ac:dyDescent="0.2">
      <c r="F72" s="65"/>
    </row>
    <row r="73" spans="6:20" x14ac:dyDescent="0.2">
      <c r="F73" s="65"/>
    </row>
    <row r="74" spans="6:20" x14ac:dyDescent="0.2">
      <c r="F74" s="65"/>
    </row>
    <row r="75" spans="6:20" x14ac:dyDescent="0.2">
      <c r="F75" s="65"/>
    </row>
    <row r="76" spans="6:20" x14ac:dyDescent="0.2">
      <c r="F76" s="65"/>
    </row>
    <row r="77" spans="6:20" x14ac:dyDescent="0.2">
      <c r="F77" s="65"/>
    </row>
    <row r="78" spans="6:20" x14ac:dyDescent="0.2">
      <c r="F78" s="65"/>
    </row>
    <row r="79" spans="6:20" x14ac:dyDescent="0.2">
      <c r="F79" s="65"/>
    </row>
    <row r="80" spans="6:20" x14ac:dyDescent="0.2">
      <c r="F80" s="65"/>
    </row>
    <row r="81" spans="6:6" x14ac:dyDescent="0.2">
      <c r="F81" s="65"/>
    </row>
    <row r="82" spans="6:6" x14ac:dyDescent="0.2">
      <c r="F82" s="65"/>
    </row>
    <row r="83" spans="6:6" x14ac:dyDescent="0.2">
      <c r="F83" s="65"/>
    </row>
    <row r="84" spans="6:6" x14ac:dyDescent="0.2">
      <c r="F84" s="65"/>
    </row>
    <row r="85" spans="6:6" x14ac:dyDescent="0.2">
      <c r="F85" s="65"/>
    </row>
    <row r="86" spans="6:6" x14ac:dyDescent="0.2">
      <c r="F86" s="65"/>
    </row>
    <row r="87" spans="6:6" x14ac:dyDescent="0.2">
      <c r="F87" s="65"/>
    </row>
    <row r="88" spans="6:6" x14ac:dyDescent="0.2">
      <c r="F88" s="65"/>
    </row>
    <row r="89" spans="6:6" x14ac:dyDescent="0.2">
      <c r="F89" s="65"/>
    </row>
    <row r="90" spans="6:6" x14ac:dyDescent="0.2">
      <c r="F90" s="65"/>
    </row>
    <row r="91" spans="6:6" x14ac:dyDescent="0.2">
      <c r="F91" s="65"/>
    </row>
    <row r="92" spans="6:6" x14ac:dyDescent="0.2">
      <c r="F92" s="65"/>
    </row>
    <row r="93" spans="6:6" x14ac:dyDescent="0.2">
      <c r="F93" s="65"/>
    </row>
    <row r="94" spans="6:6" x14ac:dyDescent="0.2">
      <c r="F94" s="65"/>
    </row>
    <row r="95" spans="6:6" x14ac:dyDescent="0.2">
      <c r="F95" s="65"/>
    </row>
    <row r="96" spans="6:6" x14ac:dyDescent="0.2">
      <c r="F96" s="65"/>
    </row>
    <row r="97" spans="6:6" x14ac:dyDescent="0.2">
      <c r="F97" s="65"/>
    </row>
    <row r="98" spans="6:6" x14ac:dyDescent="0.2">
      <c r="F98" s="65"/>
    </row>
    <row r="99" spans="6:6" x14ac:dyDescent="0.2">
      <c r="F99" s="65"/>
    </row>
    <row r="100" spans="6:6" x14ac:dyDescent="0.2">
      <c r="F100" s="65"/>
    </row>
    <row r="101" spans="6:6" x14ac:dyDescent="0.2">
      <c r="F101" s="65"/>
    </row>
    <row r="102" spans="6:6" x14ac:dyDescent="0.2">
      <c r="F102" s="65"/>
    </row>
    <row r="103" spans="6:6" x14ac:dyDescent="0.2">
      <c r="F103" s="65"/>
    </row>
    <row r="104" spans="6:6" x14ac:dyDescent="0.2">
      <c r="F104" s="65"/>
    </row>
    <row r="105" spans="6:6" x14ac:dyDescent="0.2">
      <c r="F105" s="65"/>
    </row>
  </sheetData>
  <mergeCells count="136">
    <mergeCell ref="K47:K53"/>
    <mergeCell ref="N32:N46"/>
    <mergeCell ref="N47:N53"/>
    <mergeCell ref="N54:N57"/>
    <mergeCell ref="N58:N61"/>
    <mergeCell ref="N5:N6"/>
    <mergeCell ref="N8:N9"/>
    <mergeCell ref="N10:N11"/>
    <mergeCell ref="N12:N15"/>
    <mergeCell ref="N16:N19"/>
    <mergeCell ref="N20:N23"/>
    <mergeCell ref="N24:N27"/>
    <mergeCell ref="N28:N29"/>
    <mergeCell ref="N30:N31"/>
    <mergeCell ref="K32:K46"/>
    <mergeCell ref="L32:L46"/>
    <mergeCell ref="G32:G33"/>
    <mergeCell ref="L54:L57"/>
    <mergeCell ref="E24:E27"/>
    <mergeCell ref="L58:L61"/>
    <mergeCell ref="L47:L53"/>
    <mergeCell ref="A47:A53"/>
    <mergeCell ref="A54:A57"/>
    <mergeCell ref="A58:A61"/>
    <mergeCell ref="E54:E57"/>
    <mergeCell ref="F54:F57"/>
    <mergeCell ref="E58:E61"/>
    <mergeCell ref="F58:F61"/>
    <mergeCell ref="H54:H57"/>
    <mergeCell ref="H58:H61"/>
    <mergeCell ref="I54:I57"/>
    <mergeCell ref="I58:I61"/>
    <mergeCell ref="J54:J57"/>
    <mergeCell ref="J58:J61"/>
    <mergeCell ref="K54:K57"/>
    <mergeCell ref="K58:K61"/>
    <mergeCell ref="F47:F53"/>
    <mergeCell ref="H47:H53"/>
    <mergeCell ref="K28:K29"/>
    <mergeCell ref="L28:L29"/>
    <mergeCell ref="A28:A29"/>
    <mergeCell ref="E30:E31"/>
    <mergeCell ref="F30:F31"/>
    <mergeCell ref="H30:H31"/>
    <mergeCell ref="I30:I31"/>
    <mergeCell ref="J30:J31"/>
    <mergeCell ref="K30:K31"/>
    <mergeCell ref="L30:L31"/>
    <mergeCell ref="A24:A27"/>
    <mergeCell ref="J24:J27"/>
    <mergeCell ref="I24:I27"/>
    <mergeCell ref="H24:H27"/>
    <mergeCell ref="F24:F27"/>
    <mergeCell ref="E62:E63"/>
    <mergeCell ref="A30:A31"/>
    <mergeCell ref="E47:E53"/>
    <mergeCell ref="J28:J29"/>
    <mergeCell ref="A32:A46"/>
    <mergeCell ref="E32:E46"/>
    <mergeCell ref="H32:H46"/>
    <mergeCell ref="F32:F46"/>
    <mergeCell ref="I32:I46"/>
    <mergeCell ref="J32:J46"/>
    <mergeCell ref="I47:I53"/>
    <mergeCell ref="J47:J53"/>
    <mergeCell ref="E28:E29"/>
    <mergeCell ref="F28:F29"/>
    <mergeCell ref="H28:H29"/>
    <mergeCell ref="I28:I29"/>
    <mergeCell ref="J16:J19"/>
    <mergeCell ref="E20:E23"/>
    <mergeCell ref="F20:F23"/>
    <mergeCell ref="H20:H23"/>
    <mergeCell ref="I20:I23"/>
    <mergeCell ref="J20:J23"/>
    <mergeCell ref="E16:E19"/>
    <mergeCell ref="F16:F19"/>
    <mergeCell ref="H16:H19"/>
    <mergeCell ref="I16:I19"/>
    <mergeCell ref="L12:L15"/>
    <mergeCell ref="L8:L9"/>
    <mergeCell ref="K16:K19"/>
    <mergeCell ref="L16:L19"/>
    <mergeCell ref="K20:K23"/>
    <mergeCell ref="L20:L23"/>
    <mergeCell ref="K24:K27"/>
    <mergeCell ref="L24:L27"/>
    <mergeCell ref="A10:A11"/>
    <mergeCell ref="E10:E11"/>
    <mergeCell ref="H10:H11"/>
    <mergeCell ref="F10:F11"/>
    <mergeCell ref="I10:I11"/>
    <mergeCell ref="J10:J11"/>
    <mergeCell ref="K10:K11"/>
    <mergeCell ref="L10:L11"/>
    <mergeCell ref="A8:A9"/>
    <mergeCell ref="E8:E9"/>
    <mergeCell ref="F8:F9"/>
    <mergeCell ref="A12:A15"/>
    <mergeCell ref="E12:E15"/>
    <mergeCell ref="F12:F15"/>
    <mergeCell ref="A20:A23"/>
    <mergeCell ref="A16:A19"/>
    <mergeCell ref="J5:J6"/>
    <mergeCell ref="H8:H9"/>
    <mergeCell ref="I8:I9"/>
    <mergeCell ref="J8:J9"/>
    <mergeCell ref="K8:K9"/>
    <mergeCell ref="H12:H15"/>
    <mergeCell ref="I12:I15"/>
    <mergeCell ref="J12:J15"/>
    <mergeCell ref="K12:K15"/>
    <mergeCell ref="S64:T64"/>
    <mergeCell ref="S65:T65"/>
    <mergeCell ref="S66:T66"/>
    <mergeCell ref="S67:T67"/>
    <mergeCell ref="S68:T68"/>
    <mergeCell ref="I65:L65"/>
    <mergeCell ref="I67:J67"/>
    <mergeCell ref="A1:M1"/>
    <mergeCell ref="F5:F6"/>
    <mergeCell ref="G5:G6"/>
    <mergeCell ref="K5:K6"/>
    <mergeCell ref="L5:L6"/>
    <mergeCell ref="H5:H6"/>
    <mergeCell ref="A5:A6"/>
    <mergeCell ref="B5:B6"/>
    <mergeCell ref="C5:C6"/>
    <mergeCell ref="D5:D6"/>
    <mergeCell ref="E5:E6"/>
    <mergeCell ref="M53:M54"/>
    <mergeCell ref="M5:M6"/>
    <mergeCell ref="M7:M20"/>
    <mergeCell ref="M21:M35"/>
    <mergeCell ref="M36:M39"/>
    <mergeCell ref="I5:I6"/>
  </mergeCells>
  <phoneticPr fontId="3" type="noConversion"/>
  <pageMargins left="0.31496062992125984" right="0.31496062992125984" top="0.39370078740157483" bottom="0.39370078740157483" header="0" footer="0"/>
  <pageSetup paperSize="9" scale="99" orientation="landscape" r:id="rId1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D19" sqref="D19"/>
    </sheetView>
  </sheetViews>
  <sheetFormatPr defaultColWidth="8.85546875" defaultRowHeight="12.75" x14ac:dyDescent="0.2"/>
  <cols>
    <col min="2" max="2" width="15.42578125" customWidth="1"/>
    <col min="3" max="3" width="14.85546875" bestFit="1" customWidth="1"/>
    <col min="6" max="6" width="13.85546875" bestFit="1" customWidth="1"/>
    <col min="7" max="7" width="38.7109375" customWidth="1"/>
    <col min="8" max="8" width="13.85546875" bestFit="1" customWidth="1"/>
  </cols>
  <sheetData>
    <row r="1" spans="1:10" ht="23.25" x14ac:dyDescent="0.35">
      <c r="A1" s="155" t="s">
        <v>268</v>
      </c>
      <c r="B1" s="155"/>
      <c r="C1" s="155"/>
      <c r="D1" s="155"/>
      <c r="E1" s="155"/>
      <c r="F1" s="155"/>
      <c r="G1" s="155"/>
      <c r="H1" s="114"/>
      <c r="I1" s="114"/>
      <c r="J1" s="114"/>
    </row>
    <row r="2" spans="1:10" ht="11.45" customHeight="1" x14ac:dyDescent="0.4">
      <c r="A2" s="14"/>
      <c r="B2" s="14"/>
      <c r="C2" s="14"/>
      <c r="D2" s="14"/>
      <c r="E2" s="14"/>
      <c r="F2" s="14"/>
      <c r="G2" s="14"/>
      <c r="H2" s="14"/>
      <c r="I2" s="14"/>
    </row>
    <row r="3" spans="1:10" ht="13.35" customHeight="1" x14ac:dyDescent="0.25">
      <c r="A3" s="28" t="s">
        <v>271</v>
      </c>
      <c r="B3" s="29"/>
      <c r="C3" s="29"/>
      <c r="D3" s="29"/>
      <c r="E3" s="29"/>
      <c r="F3" s="29"/>
      <c r="G3" s="29"/>
      <c r="H3" s="29"/>
      <c r="I3" s="29"/>
      <c r="J3" s="29"/>
    </row>
    <row r="5" spans="1:10" ht="13.35" customHeight="1" x14ac:dyDescent="0.2">
      <c r="A5" s="156" t="s">
        <v>255</v>
      </c>
      <c r="B5" s="156" t="s">
        <v>9</v>
      </c>
      <c r="C5" s="158" t="s">
        <v>10</v>
      </c>
      <c r="D5" s="156" t="s">
        <v>24</v>
      </c>
      <c r="E5" s="156" t="s">
        <v>25</v>
      </c>
      <c r="F5" s="158" t="s">
        <v>256</v>
      </c>
      <c r="G5" s="156" t="s">
        <v>33</v>
      </c>
      <c r="H5" s="221" t="s">
        <v>280</v>
      </c>
    </row>
    <row r="6" spans="1:10" x14ac:dyDescent="0.2">
      <c r="A6" s="156"/>
      <c r="B6" s="156"/>
      <c r="C6" s="158"/>
      <c r="D6" s="156"/>
      <c r="E6" s="156"/>
      <c r="F6" s="158"/>
      <c r="G6" s="156"/>
      <c r="H6" s="222"/>
    </row>
    <row r="7" spans="1:10" ht="25.5" x14ac:dyDescent="0.2">
      <c r="A7" s="89" t="s">
        <v>257</v>
      </c>
      <c r="B7" s="91" t="s">
        <v>273</v>
      </c>
      <c r="C7" s="92" t="s">
        <v>274</v>
      </c>
      <c r="D7" s="93">
        <v>7</v>
      </c>
      <c r="E7" s="94" t="s">
        <v>27</v>
      </c>
      <c r="F7" s="95" t="s">
        <v>260</v>
      </c>
      <c r="G7" s="96" t="s">
        <v>261</v>
      </c>
      <c r="H7" s="117"/>
    </row>
    <row r="8" spans="1:10" x14ac:dyDescent="0.2">
      <c r="A8" s="90" t="s">
        <v>258</v>
      </c>
      <c r="B8" s="4" t="s">
        <v>273</v>
      </c>
      <c r="C8" s="4" t="s">
        <v>274</v>
      </c>
      <c r="D8" s="12">
        <v>6</v>
      </c>
      <c r="E8" s="12">
        <v>3</v>
      </c>
      <c r="F8" s="60" t="s">
        <v>15</v>
      </c>
      <c r="G8" s="60"/>
      <c r="H8" s="60"/>
    </row>
    <row r="9" spans="1:10" x14ac:dyDescent="0.2">
      <c r="A9" s="97" t="s">
        <v>259</v>
      </c>
      <c r="B9" s="80" t="s">
        <v>273</v>
      </c>
      <c r="C9" s="80" t="s">
        <v>274</v>
      </c>
      <c r="D9" s="82">
        <v>7</v>
      </c>
      <c r="E9" s="98" t="s">
        <v>28</v>
      </c>
      <c r="F9" s="82" t="s">
        <v>51</v>
      </c>
      <c r="G9" s="80" t="s">
        <v>262</v>
      </c>
      <c r="H9" s="116"/>
    </row>
    <row r="11" spans="1:10" ht="13.5" thickBot="1" x14ac:dyDescent="0.25">
      <c r="E11" s="118"/>
      <c r="F11" s="118"/>
      <c r="G11" s="118"/>
      <c r="H11" s="118"/>
      <c r="I11" s="118"/>
      <c r="J11" s="118"/>
    </row>
    <row r="12" spans="1:10" x14ac:dyDescent="0.2">
      <c r="B12" s="137" t="s">
        <v>281</v>
      </c>
      <c r="C12" s="138"/>
      <c r="D12" s="217"/>
      <c r="E12" s="218"/>
      <c r="F12" s="122"/>
      <c r="G12" s="122"/>
      <c r="H12" s="122"/>
      <c r="I12" s="124"/>
      <c r="J12" s="118"/>
    </row>
    <row r="13" spans="1:10" x14ac:dyDescent="0.2">
      <c r="B13" s="210"/>
      <c r="C13" s="215"/>
      <c r="D13" s="215"/>
      <c r="E13" s="216"/>
      <c r="F13" s="214"/>
      <c r="G13" s="214"/>
      <c r="H13" s="214"/>
      <c r="I13" s="214"/>
      <c r="J13" s="118"/>
    </row>
    <row r="14" spans="1:10" x14ac:dyDescent="0.2">
      <c r="B14" s="210" t="s">
        <v>282</v>
      </c>
      <c r="C14" s="211"/>
      <c r="D14" s="219">
        <f>SUM(H7:H9)+D12</f>
        <v>0</v>
      </c>
      <c r="E14" s="220"/>
      <c r="F14" s="122"/>
      <c r="G14" s="122"/>
      <c r="H14" s="122"/>
      <c r="I14" s="124"/>
      <c r="J14" s="118"/>
    </row>
    <row r="15" spans="1:10" x14ac:dyDescent="0.2">
      <c r="B15" s="210" t="s">
        <v>283</v>
      </c>
      <c r="C15" s="211"/>
      <c r="D15" s="219">
        <f>D14*0.21</f>
        <v>0</v>
      </c>
      <c r="E15" s="220"/>
      <c r="F15" s="214"/>
      <c r="G15" s="214"/>
      <c r="H15" s="122"/>
      <c r="I15" s="124"/>
      <c r="J15" s="118"/>
    </row>
    <row r="16" spans="1:10" ht="13.5" thickBot="1" x14ac:dyDescent="0.25">
      <c r="B16" s="212" t="s">
        <v>284</v>
      </c>
      <c r="C16" s="213"/>
      <c r="D16" s="208">
        <f>SUM(D14:E15)</f>
        <v>0</v>
      </c>
      <c r="E16" s="209"/>
      <c r="F16" s="122"/>
      <c r="G16" s="122"/>
      <c r="H16" s="122"/>
      <c r="I16" s="124"/>
      <c r="J16" s="118"/>
    </row>
    <row r="17" spans="5:10" x14ac:dyDescent="0.2">
      <c r="E17" s="118"/>
      <c r="F17" s="118"/>
      <c r="G17" s="118"/>
      <c r="H17" s="118"/>
      <c r="I17" s="118"/>
      <c r="J17" s="118"/>
    </row>
    <row r="18" spans="5:10" x14ac:dyDescent="0.2">
      <c r="E18" s="118"/>
      <c r="F18" s="118"/>
      <c r="G18" s="118"/>
      <c r="H18" s="118"/>
      <c r="I18" s="118"/>
      <c r="J18" s="118"/>
    </row>
  </sheetData>
  <mergeCells count="19">
    <mergeCell ref="D12:E12"/>
    <mergeCell ref="D14:E14"/>
    <mergeCell ref="D15:E15"/>
    <mergeCell ref="H5:H6"/>
    <mergeCell ref="A1:G1"/>
    <mergeCell ref="F5:F6"/>
    <mergeCell ref="G5:G6"/>
    <mergeCell ref="A5:A6"/>
    <mergeCell ref="B5:B6"/>
    <mergeCell ref="C5:C6"/>
    <mergeCell ref="D5:D6"/>
    <mergeCell ref="E5:E6"/>
    <mergeCell ref="D16:E16"/>
    <mergeCell ref="B14:C14"/>
    <mergeCell ref="B16:C16"/>
    <mergeCell ref="F13:I13"/>
    <mergeCell ref="F15:G15"/>
    <mergeCell ref="B13:E13"/>
    <mergeCell ref="B15:C15"/>
  </mergeCells>
  <phoneticPr fontId="3" type="noConversion"/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A17" sqref="A17"/>
    </sheetView>
  </sheetViews>
  <sheetFormatPr defaultColWidth="8.85546875" defaultRowHeight="12.75" x14ac:dyDescent="0.2"/>
  <cols>
    <col min="1" max="1" width="47.140625" bestFit="1" customWidth="1"/>
    <col min="2" max="2" width="14.140625" bestFit="1" customWidth="1"/>
    <col min="5" max="5" width="70.140625" bestFit="1" customWidth="1"/>
    <col min="6" max="6" width="11.42578125" bestFit="1" customWidth="1"/>
  </cols>
  <sheetData>
    <row r="1" spans="1:2" ht="16.5" thickBot="1" x14ac:dyDescent="0.3">
      <c r="A1" s="125" t="s">
        <v>285</v>
      </c>
      <c r="B1" s="126"/>
    </row>
    <row r="2" spans="1:2" x14ac:dyDescent="0.2">
      <c r="A2" s="127"/>
      <c r="B2" s="139"/>
    </row>
    <row r="3" spans="1:2" x14ac:dyDescent="0.2">
      <c r="A3" s="128" t="s">
        <v>286</v>
      </c>
      <c r="B3" s="140">
        <f>inventarizace!Y98</f>
        <v>0</v>
      </c>
    </row>
    <row r="4" spans="1:2" x14ac:dyDescent="0.2">
      <c r="A4" s="128"/>
      <c r="B4" s="140"/>
    </row>
    <row r="5" spans="1:2" x14ac:dyDescent="0.2">
      <c r="A5" s="128" t="s">
        <v>287</v>
      </c>
      <c r="B5" s="140">
        <f>skupiny!L66</f>
        <v>0</v>
      </c>
    </row>
    <row r="6" spans="1:2" x14ac:dyDescent="0.2">
      <c r="A6" s="128"/>
      <c r="B6" s="140"/>
    </row>
    <row r="7" spans="1:2" x14ac:dyDescent="0.2">
      <c r="A7" s="128" t="s">
        <v>288</v>
      </c>
      <c r="B7" s="140">
        <f>keře!D14</f>
        <v>0</v>
      </c>
    </row>
    <row r="8" spans="1:2" x14ac:dyDescent="0.2">
      <c r="A8" s="128"/>
      <c r="B8" s="140"/>
    </row>
    <row r="9" spans="1:2" x14ac:dyDescent="0.2">
      <c r="A9" s="128" t="s">
        <v>282</v>
      </c>
      <c r="B9" s="140">
        <f>SUM(B3,B5,B7)</f>
        <v>0</v>
      </c>
    </row>
    <row r="10" spans="1:2" x14ac:dyDescent="0.2">
      <c r="A10" s="128" t="s">
        <v>283</v>
      </c>
      <c r="B10" s="140">
        <f>B9*0.21</f>
        <v>0</v>
      </c>
    </row>
    <row r="11" spans="1:2" ht="13.5" thickBot="1" x14ac:dyDescent="0.25">
      <c r="A11" s="129" t="s">
        <v>289</v>
      </c>
      <c r="B11" s="141">
        <f>SUM(B9:B10)</f>
        <v>0</v>
      </c>
    </row>
    <row r="21" spans="5:6" x14ac:dyDescent="0.2">
      <c r="E21" s="20"/>
      <c r="F21" s="18"/>
    </row>
    <row r="22" spans="5:6" x14ac:dyDescent="0.2">
      <c r="E22" s="19"/>
      <c r="F22" s="11"/>
    </row>
    <row r="23" spans="5:6" x14ac:dyDescent="0.2">
      <c r="E23" s="11"/>
      <c r="F23" s="11"/>
    </row>
    <row r="24" spans="5:6" x14ac:dyDescent="0.2">
      <c r="E24" s="11"/>
      <c r="F24" s="11"/>
    </row>
    <row r="25" spans="5:6" x14ac:dyDescent="0.2">
      <c r="E25" s="11"/>
      <c r="F25" s="11"/>
    </row>
    <row r="26" spans="5:6" x14ac:dyDescent="0.2">
      <c r="E26" s="11"/>
      <c r="F26" s="11"/>
    </row>
    <row r="27" spans="5:6" x14ac:dyDescent="0.2">
      <c r="E27" s="11"/>
      <c r="F27" s="11"/>
    </row>
    <row r="28" spans="5:6" x14ac:dyDescent="0.2">
      <c r="E28" s="11"/>
      <c r="F28" s="1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inventarizace</vt:lpstr>
      <vt:lpstr>skupiny</vt:lpstr>
      <vt:lpstr>keře</vt:lpstr>
      <vt:lpstr>Výkaz  výměr</vt:lpstr>
      <vt:lpstr>inventarizace!Názvy_tisku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Jaroslava Kuchařová</cp:lastModifiedBy>
  <cp:lastPrinted>2019-03-05T17:10:19Z</cp:lastPrinted>
  <dcterms:created xsi:type="dcterms:W3CDTF">2006-08-18T13:42:14Z</dcterms:created>
  <dcterms:modified xsi:type="dcterms:W3CDTF">2019-04-23T08:07:39Z</dcterms:modified>
</cp:coreProperties>
</file>